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F:\1-ปีงบประมาณ2567\1-งานปีงบ 2567\4-kw\++ฟอร์มรายงาน-อัปหน้าเว็บโหลด SCE\อัปเดต-ฟอร์ม66พก-เป็น67\2-ผลผลิตยกระดับ(ปี66ไปพลางก่อน)\"/>
    </mc:Choice>
  </mc:AlternateContent>
  <xr:revisionPtr revIDLastSave="0" documentId="13_ncr:1_{DCB19CC6-40DB-406E-8C4E-C3C68C6FA50F}" xr6:coauthVersionLast="47" xr6:coauthVersionMax="47" xr10:uidLastSave="{00000000-0000-0000-0000-000000000000}"/>
  <bookViews>
    <workbookView xWindow="-120" yWindow="-120" windowWidth="24240" windowHeight="13140" tabRatio="875" activeTab="3" xr2:uid="{00000000-000D-0000-FFFF-FFFF00000000}"/>
  </bookViews>
  <sheets>
    <sheet name="12เดือน(ก.1)" sheetId="2" r:id="rId1"/>
    <sheet name="12เดือน(ก.2)" sheetId="6" r:id="rId2"/>
    <sheet name="12เดือน(ก.3)" sheetId="7" r:id="rId3"/>
    <sheet name="12เดือน(ก.4+5)" sheetId="8" r:id="rId4"/>
  </sheets>
  <definedNames>
    <definedName name="_xlnm.Print_Area" localSheetId="0">'12เดือน(ก.1)'!$A$1:$Y$89</definedName>
    <definedName name="_xlnm.Print_Area" localSheetId="1">'12เดือน(ก.2)'!$A$1:$N$87</definedName>
    <definedName name="_xlnm.Print_Area" localSheetId="2">'12เดือน(ก.3)'!$A$1:$H$86</definedName>
    <definedName name="_xlnm.Print_Area" localSheetId="3">'12เดือน(ก.4+5)'!$A$1:$P$12</definedName>
    <definedName name="_xlnm.Print_Titles" localSheetId="0">'12เดือน(ก.1)'!$3:$4</definedName>
    <definedName name="_xlnm.Print_Titles" localSheetId="1">'12เดือน(ก.2)'!$2:$3</definedName>
    <definedName name="_xlnm.Print_Titles" localSheetId="2">'12เดือน(ก.3)'!$2:$2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8" l="1"/>
  <c r="G7" i="8"/>
  <c r="H7" i="8"/>
  <c r="I7" i="8"/>
  <c r="J7" i="8"/>
  <c r="K7" i="8"/>
  <c r="L7" i="8"/>
  <c r="M7" i="8"/>
  <c r="N7" i="8"/>
  <c r="O7" i="8"/>
  <c r="P7" i="8"/>
  <c r="E7" i="8"/>
  <c r="F87" i="7"/>
  <c r="G87" i="7"/>
  <c r="H87" i="7"/>
  <c r="I87" i="7"/>
  <c r="J87" i="7"/>
  <c r="K87" i="7"/>
  <c r="L87" i="7"/>
  <c r="M87" i="7"/>
  <c r="N87" i="7"/>
  <c r="O87" i="7"/>
  <c r="P87" i="7"/>
  <c r="Q87" i="7"/>
  <c r="R87" i="7"/>
  <c r="S87" i="7"/>
  <c r="E87" i="7"/>
  <c r="C87" i="7"/>
  <c r="O5" i="6" l="1"/>
  <c r="P5" i="6"/>
  <c r="O6" i="6"/>
  <c r="P6" i="6"/>
  <c r="O7" i="6"/>
  <c r="P7" i="6"/>
  <c r="O8" i="6"/>
  <c r="P8" i="6"/>
  <c r="O9" i="6"/>
  <c r="P9" i="6"/>
  <c r="O10" i="6"/>
  <c r="P10" i="6"/>
  <c r="O11" i="6"/>
  <c r="P11" i="6"/>
  <c r="O12" i="6"/>
  <c r="P12" i="6"/>
  <c r="O13" i="6"/>
  <c r="P13" i="6"/>
  <c r="O14" i="6"/>
  <c r="P14" i="6"/>
  <c r="O15" i="6"/>
  <c r="P15" i="6"/>
  <c r="O16" i="6"/>
  <c r="P16" i="6"/>
  <c r="O17" i="6"/>
  <c r="P17" i="6"/>
  <c r="O18" i="6"/>
  <c r="P18" i="6"/>
  <c r="O19" i="6"/>
  <c r="P19" i="6"/>
  <c r="O20" i="6"/>
  <c r="P20" i="6"/>
  <c r="O21" i="6"/>
  <c r="P21" i="6"/>
  <c r="O22" i="6"/>
  <c r="P22" i="6"/>
  <c r="O23" i="6"/>
  <c r="P23" i="6"/>
  <c r="O24" i="6"/>
  <c r="P24" i="6"/>
  <c r="O25" i="6"/>
  <c r="P25" i="6"/>
  <c r="O26" i="6"/>
  <c r="P26" i="6"/>
  <c r="O27" i="6"/>
  <c r="P27" i="6"/>
  <c r="O28" i="6"/>
  <c r="P28" i="6"/>
  <c r="O29" i="6"/>
  <c r="P29" i="6"/>
  <c r="O30" i="6"/>
  <c r="P30" i="6"/>
  <c r="O31" i="6"/>
  <c r="P31" i="6"/>
  <c r="O32" i="6"/>
  <c r="P32" i="6"/>
  <c r="O33" i="6"/>
  <c r="P33" i="6"/>
  <c r="O34" i="6"/>
  <c r="P34" i="6"/>
  <c r="O35" i="6"/>
  <c r="P35" i="6"/>
  <c r="O36" i="6"/>
  <c r="P36" i="6"/>
  <c r="O37" i="6"/>
  <c r="P37" i="6"/>
  <c r="O38" i="6"/>
  <c r="P38" i="6"/>
  <c r="O39" i="6"/>
  <c r="P39" i="6"/>
  <c r="O40" i="6"/>
  <c r="P40" i="6"/>
  <c r="O41" i="6"/>
  <c r="P41" i="6"/>
  <c r="O42" i="6"/>
  <c r="P42" i="6"/>
  <c r="O43" i="6"/>
  <c r="P43" i="6"/>
  <c r="O44" i="6"/>
  <c r="P44" i="6"/>
  <c r="O45" i="6"/>
  <c r="P45" i="6"/>
  <c r="O46" i="6"/>
  <c r="P46" i="6"/>
  <c r="O47" i="6"/>
  <c r="P47" i="6"/>
  <c r="O48" i="6"/>
  <c r="P48" i="6"/>
  <c r="O49" i="6"/>
  <c r="P49" i="6"/>
  <c r="O50" i="6"/>
  <c r="P50" i="6"/>
  <c r="O51" i="6"/>
  <c r="P51" i="6"/>
  <c r="O52" i="6"/>
  <c r="P52" i="6"/>
  <c r="O53" i="6"/>
  <c r="P53" i="6"/>
  <c r="O54" i="6"/>
  <c r="P54" i="6"/>
  <c r="O55" i="6"/>
  <c r="P55" i="6"/>
  <c r="O56" i="6"/>
  <c r="P56" i="6"/>
  <c r="O57" i="6"/>
  <c r="P57" i="6"/>
  <c r="O58" i="6"/>
  <c r="P58" i="6"/>
  <c r="O59" i="6"/>
  <c r="P59" i="6"/>
  <c r="O60" i="6"/>
  <c r="P60" i="6"/>
  <c r="O61" i="6"/>
  <c r="P61" i="6"/>
  <c r="O62" i="6"/>
  <c r="P62" i="6"/>
  <c r="O63" i="6"/>
  <c r="P63" i="6"/>
  <c r="O64" i="6"/>
  <c r="P64" i="6"/>
  <c r="O65" i="6"/>
  <c r="P65" i="6"/>
  <c r="O66" i="6"/>
  <c r="P66" i="6"/>
  <c r="O67" i="6"/>
  <c r="P67" i="6"/>
  <c r="O68" i="6"/>
  <c r="P68" i="6"/>
  <c r="O69" i="6"/>
  <c r="P69" i="6"/>
  <c r="O70" i="6"/>
  <c r="P70" i="6"/>
  <c r="O71" i="6"/>
  <c r="P71" i="6"/>
  <c r="O72" i="6"/>
  <c r="P72" i="6"/>
  <c r="O73" i="6"/>
  <c r="P73" i="6"/>
  <c r="O74" i="6"/>
  <c r="P74" i="6"/>
  <c r="O75" i="6"/>
  <c r="P75" i="6"/>
  <c r="O76" i="6"/>
  <c r="P76" i="6"/>
  <c r="O77" i="6"/>
  <c r="P77" i="6"/>
  <c r="O78" i="6"/>
  <c r="P78" i="6"/>
  <c r="O79" i="6"/>
  <c r="P79" i="6"/>
  <c r="O80" i="6"/>
  <c r="P80" i="6"/>
  <c r="O81" i="6"/>
  <c r="P81" i="6"/>
  <c r="O82" i="6"/>
  <c r="P82" i="6"/>
  <c r="O83" i="6"/>
  <c r="P83" i="6"/>
  <c r="O84" i="6"/>
  <c r="P84" i="6"/>
  <c r="O85" i="6"/>
  <c r="P85" i="6"/>
  <c r="O86" i="6"/>
  <c r="P86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5" i="6"/>
  <c r="F87" i="6"/>
  <c r="G87" i="6"/>
  <c r="H87" i="6"/>
  <c r="I87" i="6"/>
  <c r="J87" i="6"/>
  <c r="K87" i="6"/>
  <c r="L87" i="6"/>
  <c r="M87" i="6"/>
  <c r="E87" i="6"/>
  <c r="AC8" i="2" l="1"/>
  <c r="AB8" i="2"/>
  <c r="AA8" i="2"/>
  <c r="Z8" i="2"/>
  <c r="Z9" i="2"/>
  <c r="AA9" i="2"/>
  <c r="AB9" i="2"/>
  <c r="AC9" i="2"/>
  <c r="Z10" i="2"/>
  <c r="AA10" i="2"/>
  <c r="AB10" i="2"/>
  <c r="AC10" i="2"/>
  <c r="Z11" i="2"/>
  <c r="AA11" i="2"/>
  <c r="AB11" i="2"/>
  <c r="AC11" i="2"/>
  <c r="Z12" i="2"/>
  <c r="AA12" i="2"/>
  <c r="AB12" i="2"/>
  <c r="AC12" i="2"/>
  <c r="Z13" i="2"/>
  <c r="AA13" i="2"/>
  <c r="AB13" i="2"/>
  <c r="AC13" i="2"/>
  <c r="Z14" i="2"/>
  <c r="AA14" i="2"/>
  <c r="AB14" i="2"/>
  <c r="AC14" i="2"/>
  <c r="Z15" i="2"/>
  <c r="AA15" i="2"/>
  <c r="AB15" i="2"/>
  <c r="AC15" i="2"/>
  <c r="Z16" i="2"/>
  <c r="AA16" i="2"/>
  <c r="AB16" i="2"/>
  <c r="AC16" i="2"/>
  <c r="Z17" i="2"/>
  <c r="AA17" i="2"/>
  <c r="AB17" i="2"/>
  <c r="AC17" i="2"/>
  <c r="Z18" i="2"/>
  <c r="AA18" i="2"/>
  <c r="AB18" i="2"/>
  <c r="AC18" i="2"/>
  <c r="Z19" i="2"/>
  <c r="AA19" i="2"/>
  <c r="AB19" i="2"/>
  <c r="AC19" i="2"/>
  <c r="Z20" i="2"/>
  <c r="AA20" i="2"/>
  <c r="AB20" i="2"/>
  <c r="AC20" i="2"/>
  <c r="Z21" i="2"/>
  <c r="AA21" i="2"/>
  <c r="AB21" i="2"/>
  <c r="AC21" i="2"/>
  <c r="Z22" i="2"/>
  <c r="AA22" i="2"/>
  <c r="AB22" i="2"/>
  <c r="AC22" i="2"/>
  <c r="Z23" i="2"/>
  <c r="AA23" i="2"/>
  <c r="AB23" i="2"/>
  <c r="AC23" i="2"/>
  <c r="Z24" i="2"/>
  <c r="AA24" i="2"/>
  <c r="AB24" i="2"/>
  <c r="AC24" i="2"/>
  <c r="Z25" i="2"/>
  <c r="AA25" i="2"/>
  <c r="AB25" i="2"/>
  <c r="AC25" i="2"/>
  <c r="Z26" i="2"/>
  <c r="AA26" i="2"/>
  <c r="AB26" i="2"/>
  <c r="AC26" i="2"/>
  <c r="Z27" i="2"/>
  <c r="AA27" i="2"/>
  <c r="AB27" i="2"/>
  <c r="AC27" i="2"/>
  <c r="Z28" i="2"/>
  <c r="AA28" i="2"/>
  <c r="AB28" i="2"/>
  <c r="AC28" i="2"/>
  <c r="Z29" i="2"/>
  <c r="AA29" i="2"/>
  <c r="AB29" i="2"/>
  <c r="AC29" i="2"/>
  <c r="Z30" i="2"/>
  <c r="AA30" i="2"/>
  <c r="AB30" i="2"/>
  <c r="AC30" i="2"/>
  <c r="Z31" i="2"/>
  <c r="AA31" i="2"/>
  <c r="AB31" i="2"/>
  <c r="AC31" i="2"/>
  <c r="Z32" i="2"/>
  <c r="AA32" i="2"/>
  <c r="AB32" i="2"/>
  <c r="AC32" i="2"/>
  <c r="Z33" i="2"/>
  <c r="AA33" i="2"/>
  <c r="AB33" i="2"/>
  <c r="AC33" i="2"/>
  <c r="Z34" i="2"/>
  <c r="AA34" i="2"/>
  <c r="AB34" i="2"/>
  <c r="AC34" i="2"/>
  <c r="Z35" i="2"/>
  <c r="AA35" i="2"/>
  <c r="AB35" i="2"/>
  <c r="AC35" i="2"/>
  <c r="Z36" i="2"/>
  <c r="AA36" i="2"/>
  <c r="AB36" i="2"/>
  <c r="AC36" i="2"/>
  <c r="Z37" i="2"/>
  <c r="AA37" i="2"/>
  <c r="AB37" i="2"/>
  <c r="AC37" i="2"/>
  <c r="Z38" i="2"/>
  <c r="AA38" i="2"/>
  <c r="AB38" i="2"/>
  <c r="AC38" i="2"/>
  <c r="Z39" i="2"/>
  <c r="AA39" i="2"/>
  <c r="AB39" i="2"/>
  <c r="AC39" i="2"/>
  <c r="Z40" i="2"/>
  <c r="AA40" i="2"/>
  <c r="AB40" i="2"/>
  <c r="AC40" i="2"/>
  <c r="Z41" i="2"/>
  <c r="AA41" i="2"/>
  <c r="AB41" i="2"/>
  <c r="AC41" i="2"/>
  <c r="Z42" i="2"/>
  <c r="AA42" i="2"/>
  <c r="AB42" i="2"/>
  <c r="AC42" i="2"/>
  <c r="Z43" i="2"/>
  <c r="AA43" i="2"/>
  <c r="AB43" i="2"/>
  <c r="AC43" i="2"/>
  <c r="Z44" i="2"/>
  <c r="AA44" i="2"/>
  <c r="AB44" i="2"/>
  <c r="AC44" i="2"/>
  <c r="Z45" i="2"/>
  <c r="AA45" i="2"/>
  <c r="AB45" i="2"/>
  <c r="AC45" i="2"/>
  <c r="Z46" i="2"/>
  <c r="AA46" i="2"/>
  <c r="AB46" i="2"/>
  <c r="AC46" i="2"/>
  <c r="Z47" i="2"/>
  <c r="AA47" i="2"/>
  <c r="AB47" i="2"/>
  <c r="AC47" i="2"/>
  <c r="Z48" i="2"/>
  <c r="AA48" i="2"/>
  <c r="AB48" i="2"/>
  <c r="AC48" i="2"/>
  <c r="Z49" i="2"/>
  <c r="AA49" i="2"/>
  <c r="AB49" i="2"/>
  <c r="AC49" i="2"/>
  <c r="Z50" i="2"/>
  <c r="AA50" i="2"/>
  <c r="AB50" i="2"/>
  <c r="AC50" i="2"/>
  <c r="Z51" i="2"/>
  <c r="AA51" i="2"/>
  <c r="AB51" i="2"/>
  <c r="AC51" i="2"/>
  <c r="Z52" i="2"/>
  <c r="AA52" i="2"/>
  <c r="AB52" i="2"/>
  <c r="AC52" i="2"/>
  <c r="Z53" i="2"/>
  <c r="AA53" i="2"/>
  <c r="AB53" i="2"/>
  <c r="AC53" i="2"/>
  <c r="Z54" i="2"/>
  <c r="AA54" i="2"/>
  <c r="AB54" i="2"/>
  <c r="AC54" i="2"/>
  <c r="Z55" i="2"/>
  <c r="AA55" i="2"/>
  <c r="AB55" i="2"/>
  <c r="AC55" i="2"/>
  <c r="Z56" i="2"/>
  <c r="AA56" i="2"/>
  <c r="AB56" i="2"/>
  <c r="AC56" i="2"/>
  <c r="Z57" i="2"/>
  <c r="AA57" i="2"/>
  <c r="AB57" i="2"/>
  <c r="AC57" i="2"/>
  <c r="Z58" i="2"/>
  <c r="AA58" i="2"/>
  <c r="AB58" i="2"/>
  <c r="AC58" i="2"/>
  <c r="Z59" i="2"/>
  <c r="AA59" i="2"/>
  <c r="AB59" i="2"/>
  <c r="AC59" i="2"/>
  <c r="Z60" i="2"/>
  <c r="AA60" i="2"/>
  <c r="AB60" i="2"/>
  <c r="AC60" i="2"/>
  <c r="Z61" i="2"/>
  <c r="AA61" i="2"/>
  <c r="AB61" i="2"/>
  <c r="AC61" i="2"/>
  <c r="Z62" i="2"/>
  <c r="AA62" i="2"/>
  <c r="AB62" i="2"/>
  <c r="AC62" i="2"/>
  <c r="Z63" i="2"/>
  <c r="AA63" i="2"/>
  <c r="AB63" i="2"/>
  <c r="AC63" i="2"/>
  <c r="Z64" i="2"/>
  <c r="AA64" i="2"/>
  <c r="AB64" i="2"/>
  <c r="AC64" i="2"/>
  <c r="Z65" i="2"/>
  <c r="AA65" i="2"/>
  <c r="AB65" i="2"/>
  <c r="AC65" i="2"/>
  <c r="Z66" i="2"/>
  <c r="AA66" i="2"/>
  <c r="AB66" i="2"/>
  <c r="AC66" i="2"/>
  <c r="Z67" i="2"/>
  <c r="AA67" i="2"/>
  <c r="AB67" i="2"/>
  <c r="AC67" i="2"/>
  <c r="Z68" i="2"/>
  <c r="AA68" i="2"/>
  <c r="AB68" i="2"/>
  <c r="AC68" i="2"/>
  <c r="Z69" i="2"/>
  <c r="AA69" i="2"/>
  <c r="AB69" i="2"/>
  <c r="AC69" i="2"/>
  <c r="Z70" i="2"/>
  <c r="AA70" i="2"/>
  <c r="AB70" i="2"/>
  <c r="AC70" i="2"/>
  <c r="Z71" i="2"/>
  <c r="AA71" i="2"/>
  <c r="AB71" i="2"/>
  <c r="AC71" i="2"/>
  <c r="Z72" i="2"/>
  <c r="AA72" i="2"/>
  <c r="AB72" i="2"/>
  <c r="AC72" i="2"/>
  <c r="Z73" i="2"/>
  <c r="AA73" i="2"/>
  <c r="AB73" i="2"/>
  <c r="AC73" i="2"/>
  <c r="Z74" i="2"/>
  <c r="AA74" i="2"/>
  <c r="AB74" i="2"/>
  <c r="AC74" i="2"/>
  <c r="Z75" i="2"/>
  <c r="AA75" i="2"/>
  <c r="AB75" i="2"/>
  <c r="AC75" i="2"/>
  <c r="Z76" i="2"/>
  <c r="AA76" i="2"/>
  <c r="AB76" i="2"/>
  <c r="AC76" i="2"/>
  <c r="Z77" i="2"/>
  <c r="AA77" i="2"/>
  <c r="AB77" i="2"/>
  <c r="AC77" i="2"/>
  <c r="Z78" i="2"/>
  <c r="AA78" i="2"/>
  <c r="AB78" i="2"/>
  <c r="AC78" i="2"/>
  <c r="Z79" i="2"/>
  <c r="AA79" i="2"/>
  <c r="AB79" i="2"/>
  <c r="AC79" i="2"/>
  <c r="Z80" i="2"/>
  <c r="AA80" i="2"/>
  <c r="AB80" i="2"/>
  <c r="AC80" i="2"/>
  <c r="Z81" i="2"/>
  <c r="AA81" i="2"/>
  <c r="AB81" i="2"/>
  <c r="AC81" i="2"/>
  <c r="Z82" i="2"/>
  <c r="AA82" i="2"/>
  <c r="AB82" i="2"/>
  <c r="AC82" i="2"/>
  <c r="Z83" i="2"/>
  <c r="AA83" i="2"/>
  <c r="AB83" i="2"/>
  <c r="AC83" i="2"/>
  <c r="Z84" i="2"/>
  <c r="AA84" i="2"/>
  <c r="AB84" i="2"/>
  <c r="AC84" i="2"/>
  <c r="Z85" i="2"/>
  <c r="AA85" i="2"/>
  <c r="AB85" i="2"/>
  <c r="AC85" i="2"/>
  <c r="Z86" i="2"/>
  <c r="AA86" i="2"/>
  <c r="AB86" i="2"/>
  <c r="AC86" i="2"/>
  <c r="Z87" i="2"/>
  <c r="AA87" i="2"/>
  <c r="AB87" i="2"/>
  <c r="AC87" i="2"/>
  <c r="Z88" i="2"/>
  <c r="AA88" i="2"/>
  <c r="AB88" i="2"/>
  <c r="AC88" i="2"/>
  <c r="Z89" i="2"/>
  <c r="AA89" i="2"/>
  <c r="AB89" i="2"/>
  <c r="AC89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8" i="2"/>
  <c r="Z7" i="2"/>
  <c r="AA7" i="2"/>
  <c r="AB7" i="2"/>
  <c r="AC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C7" i="2"/>
  <c r="E7" i="2"/>
  <c r="C7" i="8" l="1"/>
  <c r="C12" i="8"/>
  <c r="C87" i="6"/>
  <c r="N87" i="6" l="1"/>
  <c r="Y7" i="2" l="1"/>
</calcChain>
</file>

<file path=xl/sharedStrings.xml><?xml version="1.0" encoding="utf-8"?>
<sst xmlns="http://schemas.openxmlformats.org/spreadsheetml/2006/main" count="564" uniqueCount="179">
  <si>
    <t>กิจกรรมหลักที่ 1 ตรวจรับรองแหล่งผลิตพืชอินทรีย์</t>
  </si>
  <si>
    <t>หน่วยงาน</t>
  </si>
  <si>
    <t>จังหวัด</t>
  </si>
  <si>
    <t>รายปรับเปลี่ยน</t>
  </si>
  <si>
    <t>รายใหม่</t>
  </si>
  <si>
    <t>ต่ออายุ</t>
  </si>
  <si>
    <t>ตรวจติดตาม</t>
  </si>
  <si>
    <t>รวมตรวจ</t>
  </si>
  <si>
    <t>ผล</t>
  </si>
  <si>
    <t>ผ่าน</t>
  </si>
  <si>
    <t>แปลง</t>
  </si>
  <si>
    <t>ไร่</t>
  </si>
  <si>
    <t>ลำดับ</t>
  </si>
  <si>
    <t>แผน</t>
  </si>
  <si>
    <t>กิจกรรมหลักที่ 3 การสุ่มตัวอย่างดิน น้ำ พืช จากแปลง/โรงงานตรวจวิเคราะห์สารพิษ/โลหะหนัก/จุลินทรีย์/GMOs (หน่วยนับ : ตัวอย่าง)</t>
  </si>
  <si>
    <t>กิจกรรมหลักที่ 2 ตรวจรับรองการคัดบรรจุ รวบรวมและแปรรูปผลิตผล/ผลิตภัณฑ์ พืชอินทรีย์ (หน่วยนับ : โรงงาน)</t>
  </si>
  <si>
    <t>สารพิษ</t>
  </si>
  <si>
    <t>โลหะหนัก</t>
  </si>
  <si>
    <t>จุลินทรีย์</t>
  </si>
  <si>
    <t>GMOs</t>
  </si>
  <si>
    <t>รวม</t>
  </si>
  <si>
    <t>กิจกรรมหลักที่ 4 การสุ่มตรวจติดตามเฝ้าระวังแหล่งผลิตพืชอินทรีย์ และการสุ่มตรวจสอบและควบคุมการใช้ใบรับรอง/เครื่องหมายรับรองการผลิตพืชอินทรีย์</t>
  </si>
  <si>
    <t>สารพิษตกค้าง (ตย.)</t>
  </si>
  <si>
    <t>จุลินทรีย์ (ตย.)</t>
  </si>
  <si>
    <t>สุ่มตัวอย่าง (แห่ง/ครั้ง)</t>
  </si>
  <si>
    <t>สุ่มตรวจตัวอย่างผลผลิต/ผลิตภัณฑ์พืชอินทรีย์ ตรวจติดตามเฝ้าระวัง</t>
  </si>
  <si>
    <t>แผน 12 เดือน (ต.ค.66-ก.ย.67)</t>
  </si>
  <si>
    <t>สวพ.1</t>
  </si>
  <si>
    <t>เชียงใหม่</t>
  </si>
  <si>
    <t>ลำพูน</t>
  </si>
  <si>
    <t>งบประมาณ (บาท)</t>
  </si>
  <si>
    <t>ศวพ. เชียงใหม่</t>
  </si>
  <si>
    <t>ศวพ. ลำปาง</t>
  </si>
  <si>
    <t>ศวพ. แพร่</t>
  </si>
  <si>
    <t>ศวพ.น่าน</t>
  </si>
  <si>
    <t>ศวพ.กส. เชียงราย</t>
  </si>
  <si>
    <t>ศวพ. แม่ฮ่องสอน</t>
  </si>
  <si>
    <t>ลำปาง</t>
  </si>
  <si>
    <t>แพร่</t>
  </si>
  <si>
    <t>พะเยา</t>
  </si>
  <si>
    <t>น่าน</t>
  </si>
  <si>
    <t>เชียงราย</t>
  </si>
  <si>
    <t>แม่ฮ่องสอน</t>
  </si>
  <si>
    <t xml:space="preserve">สวพ.2 </t>
  </si>
  <si>
    <t>พิษณุโลก</t>
  </si>
  <si>
    <t>กำแพงเพชร</t>
  </si>
  <si>
    <t>ศวพ.ตาก</t>
  </si>
  <si>
    <t>ตาก</t>
  </si>
  <si>
    <t>ศวพ.พิจิตร</t>
  </si>
  <si>
    <t>พิจิตร</t>
  </si>
  <si>
    <t>ศวพ.เพชรบูรณ์</t>
  </si>
  <si>
    <t>เพชรบูรณ์</t>
  </si>
  <si>
    <t>ศวพ.สุโขทัย</t>
  </si>
  <si>
    <t>สุโขทัย</t>
  </si>
  <si>
    <t>ศวพ.อุตรดิตถ์</t>
  </si>
  <si>
    <t>อุตรดิตถ์</t>
  </si>
  <si>
    <t xml:space="preserve">สวพ.3 </t>
  </si>
  <si>
    <t>ขอนแก่น</t>
  </si>
  <si>
    <t>หนองบัวลำภู</t>
  </si>
  <si>
    <t>ศวพ.กาฬสินธุ์</t>
  </si>
  <si>
    <t>กาฬสินธุ์</t>
  </si>
  <si>
    <t>ศวพ.ชัยภูมิ</t>
  </si>
  <si>
    <t>ชัยภูมิ</t>
  </si>
  <si>
    <t>ศวพ.นครพนม</t>
  </si>
  <si>
    <t>นครพนม</t>
  </si>
  <si>
    <t>ศวพ.มุกดาหาร</t>
  </si>
  <si>
    <t xml:space="preserve">มุกดาหาร </t>
  </si>
  <si>
    <t>ศวพ.เลย</t>
  </si>
  <si>
    <t>เลย</t>
  </si>
  <si>
    <t>ศวพ.สกลนคร</t>
  </si>
  <si>
    <t>สกลนคร</t>
  </si>
  <si>
    <t xml:space="preserve">ศวพ.หนองคาย </t>
  </si>
  <si>
    <t>หนองคาย</t>
  </si>
  <si>
    <t>บึงกาฬ</t>
  </si>
  <si>
    <t>ศวพ.อุดรธานี</t>
  </si>
  <si>
    <t>อุดรธานี</t>
  </si>
  <si>
    <t>สวพ.4</t>
  </si>
  <si>
    <t>อุบลราชธานี</t>
  </si>
  <si>
    <t>ศวพ.ร้อยเอ็ด</t>
  </si>
  <si>
    <t>ร้อยเอ็ด</t>
  </si>
  <si>
    <t>ศวพ.สุรินทร์</t>
  </si>
  <si>
    <t>สุรินทร์</t>
  </si>
  <si>
    <t>ศวพ.อำนาจเจริญ</t>
  </si>
  <si>
    <t>อำนาจเจริญ</t>
  </si>
  <si>
    <t>ศวพ.นครราชสีมา</t>
  </si>
  <si>
    <t>นครราชสีมา</t>
  </si>
  <si>
    <t>ศวพ.โนนสูง</t>
  </si>
  <si>
    <t>ศพก.ภูสิงห์</t>
  </si>
  <si>
    <t>ศรีสะเกษ</t>
  </si>
  <si>
    <t>ศวพ.บุรีรัมย์</t>
  </si>
  <si>
    <t>บุรีรัมย์</t>
  </si>
  <si>
    <t>ศวพ.มหาสารคาม</t>
  </si>
  <si>
    <t>มหารสารคาม</t>
  </si>
  <si>
    <t>ศวพ.ยโสธร</t>
  </si>
  <si>
    <t>ยโสธร</t>
  </si>
  <si>
    <t>สวพ. 5</t>
  </si>
  <si>
    <t>ชัยนาท</t>
  </si>
  <si>
    <t>อ่างทอง</t>
  </si>
  <si>
    <t>พระนครศรีอยุธยา</t>
  </si>
  <si>
    <t>สระบุรี</t>
  </si>
  <si>
    <t xml:space="preserve">ศวพ.ราชบุรี </t>
  </si>
  <si>
    <t>ราชบุรี</t>
  </si>
  <si>
    <t>สมุทรสาคร</t>
  </si>
  <si>
    <t>สมุทรสงคราม</t>
  </si>
  <si>
    <t>ศวพ.เพชรบุรี</t>
  </si>
  <si>
    <t>เพชรบุรี</t>
  </si>
  <si>
    <t xml:space="preserve">ศวพ.อุทัยธานี </t>
  </si>
  <si>
    <t>อุทัยธานี</t>
  </si>
  <si>
    <t>สิงห์บุรี</t>
  </si>
  <si>
    <t xml:space="preserve">ศวพ.ปทุมธานี </t>
  </si>
  <si>
    <t>ปทุมธานี</t>
  </si>
  <si>
    <t>สมุทรปราการ</t>
  </si>
  <si>
    <t>กรุงเทพมหานคร</t>
  </si>
  <si>
    <t>นครนายก</t>
  </si>
  <si>
    <t xml:space="preserve">ศวพ.นครสวรรค์ </t>
  </si>
  <si>
    <t>นครสวรรค์</t>
  </si>
  <si>
    <t>ลพบุรี</t>
  </si>
  <si>
    <t>ศวพ.กาญจนบุรี</t>
  </si>
  <si>
    <t>กาญจนบุรี</t>
  </si>
  <si>
    <t>สุพรรณบุรี</t>
  </si>
  <si>
    <t>ศวพ.นครปฐม</t>
  </si>
  <si>
    <t>นครปฐม</t>
  </si>
  <si>
    <t>นนทบุรี</t>
  </si>
  <si>
    <t>สวพ. 6</t>
  </si>
  <si>
    <t>จันทบุรี</t>
  </si>
  <si>
    <t>ศวพ.จันทบุรี</t>
  </si>
  <si>
    <t>ตราด</t>
  </si>
  <si>
    <t>ศวพ.ระยอง</t>
  </si>
  <si>
    <t>ระยอง</t>
  </si>
  <si>
    <t>ชลบุรี</t>
  </si>
  <si>
    <t>ศวพ.ฉะเชิงเทรา</t>
  </si>
  <si>
    <t>ฉะเชิงเทรา</t>
  </si>
  <si>
    <t>ศวพ.ปราจีนบุรี</t>
  </si>
  <si>
    <t>ปราจีนบุรี</t>
  </si>
  <si>
    <t>สระแก้ว</t>
  </si>
  <si>
    <t>สวพ.7</t>
  </si>
  <si>
    <t>สุราษฏร์ธานี</t>
  </si>
  <si>
    <t>ศวพ.สุราษฎ์ธานี</t>
  </si>
  <si>
    <t>ศวพ.ชุมพร</t>
  </si>
  <si>
    <t>ชุมพร</t>
  </si>
  <si>
    <t>ประจวบคีรีขันธ์</t>
  </si>
  <si>
    <t>ศวพ.ประจวบคีรีขันธ์</t>
  </si>
  <si>
    <t>ศวพ.นครศรีธรรมราช</t>
  </si>
  <si>
    <t>นครศรีธรรมราช</t>
  </si>
  <si>
    <t>ศวพ.กระบี่</t>
  </si>
  <si>
    <t>กระบี่</t>
  </si>
  <si>
    <t>ศวพ.ภูเก็ต</t>
  </si>
  <si>
    <t>ภูเก็ต</t>
  </si>
  <si>
    <t>ศวพ.ระนอง</t>
  </si>
  <si>
    <t>ระนอง</t>
  </si>
  <si>
    <t>ศวพ.พังงา</t>
  </si>
  <si>
    <t>พังงา</t>
  </si>
  <si>
    <t>สวพ.8</t>
  </si>
  <si>
    <t>สงขลา</t>
  </si>
  <si>
    <t>ศวพ.สตูล</t>
  </si>
  <si>
    <t>สตูล</t>
  </si>
  <si>
    <t>ศวพ.พัทลุง</t>
  </si>
  <si>
    <t>พัทลุง</t>
  </si>
  <si>
    <t>ศวพ.ตรัง</t>
  </si>
  <si>
    <t>ตรัง</t>
  </si>
  <si>
    <t>ศวพ.ยะลา</t>
  </si>
  <si>
    <t>ยะลา</t>
  </si>
  <si>
    <t>ศวพ.ปัตตานี</t>
  </si>
  <si>
    <t>ปัตตานี</t>
  </si>
  <si>
    <t>ศวพ.นราธิวาส</t>
  </si>
  <si>
    <t>นราธิวาส</t>
  </si>
  <si>
    <t>ศวพ.รือเสาะ</t>
  </si>
  <si>
    <t>กมพ.</t>
  </si>
  <si>
    <t>77 จังหวัด</t>
  </si>
  <si>
    <t>กิจกรรมหลักที่ 5 ประชุม/เอกสารสื่อสิ่งพิมพ์/ระบบคุณภาพมาตรฐานการผลิตพืช</t>
  </si>
  <si>
    <t>รวมทั้งหมด</t>
  </si>
  <si>
    <t>ศวพ.แม่ฮ่องสอน</t>
  </si>
  <si>
    <t>ศวพ.กส.เชียงราย</t>
  </si>
  <si>
    <t>งบประมาณ 
(บาท)</t>
  </si>
  <si>
    <t>ศวพ.เชียงใหม่</t>
  </si>
  <si>
    <t>ศวพ.ลำปาง</t>
  </si>
  <si>
    <t>ศวพ.แพร่</t>
  </si>
  <si>
    <t>ผลผลิต ยกระดับคุณภาพมาตรฐานสินค้าเกษตร
กิจกรรม : ตรวจรับรองแหล่งผลิตพืชอินทรีย์
ข้อมูลช่วงตุลาคม 2566 - กันยายน 2567 (12 เดือน)</t>
  </si>
  <si>
    <r>
      <t>สุ่มตรวจใบรับรอง/เครื่องหมายรับรอ</t>
    </r>
    <r>
      <rPr>
        <b/>
        <sz val="14"/>
        <rFont val="TH SarabunPSK"/>
        <family val="2"/>
      </rPr>
      <t>ง (ใบ/เครื่องหมาย)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</si>
</sst>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84">
    <xf numFmtId="0" fontId="0" fillId="0" borderId="0" xfId="0"/>
    <xf numFmtId="164" fontId="3" fillId="5" borderId="1" xfId="1" applyNumberFormat="1" applyFont="1" applyFill="1" applyBorder="1" applyAlignment="1">
      <alignment horizontal="left" vertical="center"/>
    </xf>
    <xf numFmtId="164" fontId="3" fillId="0" borderId="1" xfId="1" applyNumberFormat="1" applyFont="1" applyBorder="1" applyAlignment="1">
      <alignment horizontal="left" vertical="center"/>
    </xf>
    <xf numFmtId="164" fontId="3" fillId="0" borderId="11" xfId="1" applyNumberFormat="1" applyFont="1" applyBorder="1" applyAlignment="1">
      <alignment horizontal="left" vertical="center"/>
    </xf>
    <xf numFmtId="164" fontId="3" fillId="0" borderId="11" xfId="1" applyNumberFormat="1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left" vertical="center" wrapText="1"/>
    </xf>
    <xf numFmtId="164" fontId="3" fillId="0" borderId="8" xfId="1" applyNumberFormat="1" applyFont="1" applyBorder="1" applyAlignment="1">
      <alignment horizontal="left" vertical="center" wrapText="1"/>
    </xf>
    <xf numFmtId="164" fontId="3" fillId="0" borderId="5" xfId="1" applyNumberFormat="1" applyFont="1" applyBorder="1" applyAlignment="1">
      <alignment horizontal="left" vertical="center" wrapText="1"/>
    </xf>
    <xf numFmtId="0" fontId="8" fillId="0" borderId="0" xfId="0" applyFont="1" applyAlignment="1">
      <alignment vertical="top"/>
    </xf>
    <xf numFmtId="0" fontId="10" fillId="4" borderId="0" xfId="0" applyFont="1" applyFill="1" applyAlignment="1">
      <alignment vertical="top"/>
    </xf>
    <xf numFmtId="0" fontId="11" fillId="3" borderId="1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5" borderId="11" xfId="2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164" fontId="3" fillId="5" borderId="1" xfId="1" applyNumberFormat="1" applyFont="1" applyFill="1" applyBorder="1" applyAlignment="1">
      <alignment horizontal="left"/>
    </xf>
    <xf numFmtId="164" fontId="3" fillId="0" borderId="1" xfId="1" applyNumberFormat="1" applyFont="1" applyBorder="1"/>
    <xf numFmtId="164" fontId="3" fillId="5" borderId="14" xfId="1" applyNumberFormat="1" applyFont="1" applyFill="1" applyBorder="1" applyAlignment="1">
      <alignment horizontal="left"/>
    </xf>
    <xf numFmtId="164" fontId="4" fillId="0" borderId="12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10" fillId="3" borderId="1" xfId="0" applyFont="1" applyFill="1" applyBorder="1" applyAlignment="1">
      <alignment horizontal="center" vertical="top"/>
    </xf>
    <xf numFmtId="43" fontId="10" fillId="3" borderId="1" xfId="1" applyFont="1" applyFill="1" applyBorder="1" applyAlignment="1">
      <alignment horizontal="center" vertical="top"/>
    </xf>
    <xf numFmtId="0" fontId="11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12" fillId="0" borderId="0" xfId="2" applyFont="1"/>
    <xf numFmtId="0" fontId="11" fillId="3" borderId="11" xfId="0" applyFont="1" applyFill="1" applyBorder="1" applyAlignment="1">
      <alignment horizontal="center" vertical="top"/>
    </xf>
    <xf numFmtId="43" fontId="8" fillId="0" borderId="0" xfId="0" applyNumberFormat="1" applyFont="1" applyAlignment="1">
      <alignment vertical="top"/>
    </xf>
    <xf numFmtId="164" fontId="10" fillId="3" borderId="1" xfId="1" applyNumberFormat="1" applyFont="1" applyFill="1" applyBorder="1" applyAlignment="1">
      <alignment horizontal="center" vertical="top"/>
    </xf>
    <xf numFmtId="4" fontId="8" fillId="0" borderId="0" xfId="0" applyNumberFormat="1" applyFont="1" applyAlignment="1">
      <alignment vertical="top"/>
    </xf>
    <xf numFmtId="41" fontId="8" fillId="0" borderId="1" xfId="1" applyNumberFormat="1" applyFont="1" applyBorder="1" applyAlignment="1">
      <alignment vertical="top"/>
    </xf>
    <xf numFmtId="0" fontId="7" fillId="5" borderId="11" xfId="2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left" vertical="center"/>
    </xf>
    <xf numFmtId="164" fontId="8" fillId="5" borderId="1" xfId="1" applyNumberFormat="1" applyFont="1" applyFill="1" applyBorder="1" applyAlignment="1">
      <alignment horizontal="left" vertical="center"/>
    </xf>
    <xf numFmtId="0" fontId="7" fillId="5" borderId="1" xfId="2" applyFont="1" applyFill="1" applyBorder="1" applyAlignment="1">
      <alignment horizontal="left"/>
    </xf>
    <xf numFmtId="164" fontId="7" fillId="5" borderId="1" xfId="1" applyNumberFormat="1" applyFont="1" applyFill="1" applyBorder="1" applyAlignment="1">
      <alignment horizontal="left"/>
    </xf>
    <xf numFmtId="0" fontId="7" fillId="5" borderId="1" xfId="2" applyFont="1" applyFill="1" applyBorder="1" applyAlignment="1">
      <alignment horizontal="left" vertical="center"/>
    </xf>
    <xf numFmtId="164" fontId="7" fillId="5" borderId="14" xfId="1" applyNumberFormat="1" applyFont="1" applyFill="1" applyBorder="1" applyAlignment="1">
      <alignment horizontal="left"/>
    </xf>
    <xf numFmtId="164" fontId="7" fillId="0" borderId="1" xfId="1" applyNumberFormat="1" applyFont="1" applyBorder="1" applyAlignment="1">
      <alignment horizontal="left" vertical="center"/>
    </xf>
    <xf numFmtId="164" fontId="7" fillId="0" borderId="11" xfId="1" applyNumberFormat="1" applyFont="1" applyBorder="1" applyAlignment="1">
      <alignment horizontal="left" vertical="center"/>
    </xf>
    <xf numFmtId="164" fontId="7" fillId="0" borderId="11" xfId="1" applyNumberFormat="1" applyFont="1" applyBorder="1" applyAlignment="1">
      <alignment horizontal="left" vertical="center" wrapText="1"/>
    </xf>
    <xf numFmtId="164" fontId="7" fillId="0" borderId="1" xfId="1" applyNumberFormat="1" applyFont="1" applyBorder="1" applyAlignment="1">
      <alignment horizontal="left" vertical="center" wrapText="1"/>
    </xf>
    <xf numFmtId="164" fontId="7" fillId="0" borderId="15" xfId="1" applyNumberFormat="1" applyFont="1" applyBorder="1" applyAlignment="1">
      <alignment horizontal="left" vertical="center" wrapText="1"/>
    </xf>
    <xf numFmtId="164" fontId="5" fillId="0" borderId="1" xfId="1" applyNumberFormat="1" applyFont="1" applyFill="1" applyBorder="1" applyAlignment="1">
      <alignment horizontal="left" vertical="center" wrapText="1"/>
    </xf>
    <xf numFmtId="164" fontId="7" fillId="0" borderId="8" xfId="1" applyNumberFormat="1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7" fillId="0" borderId="12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/>
    <xf numFmtId="164" fontId="7" fillId="0" borderId="1" xfId="1" applyNumberFormat="1" applyFont="1" applyBorder="1"/>
    <xf numFmtId="0" fontId="8" fillId="0" borderId="1" xfId="0" applyFont="1" applyBorder="1"/>
    <xf numFmtId="164" fontId="8" fillId="0" borderId="14" xfId="1" applyNumberFormat="1" applyFont="1" applyBorder="1"/>
    <xf numFmtId="164" fontId="7" fillId="0" borderId="5" xfId="1" applyNumberFormat="1" applyFont="1" applyBorder="1" applyAlignment="1">
      <alignment horizontal="left" vertical="center" wrapText="1"/>
    </xf>
    <xf numFmtId="164" fontId="8" fillId="0" borderId="1" xfId="1" applyNumberFormat="1" applyFont="1" applyBorder="1"/>
    <xf numFmtId="0" fontId="3" fillId="0" borderId="1" xfId="2" applyFont="1" applyBorder="1" applyAlignment="1">
      <alignment horizontal="left" vertical="top" wrapText="1"/>
    </xf>
    <xf numFmtId="41" fontId="10" fillId="2" borderId="1" xfId="1" applyNumberFormat="1" applyFont="1" applyFill="1" applyBorder="1" applyAlignment="1">
      <alignment vertical="top"/>
    </xf>
    <xf numFmtId="0" fontId="7" fillId="5" borderId="11" xfId="2" applyFont="1" applyFill="1" applyBorder="1" applyAlignment="1">
      <alignment horizontal="center" vertical="top" wrapText="1"/>
    </xf>
    <xf numFmtId="164" fontId="7" fillId="5" borderId="1" xfId="1" applyNumberFormat="1" applyFont="1" applyFill="1" applyBorder="1" applyAlignment="1">
      <alignment horizontal="left" vertical="top"/>
    </xf>
    <xf numFmtId="164" fontId="7" fillId="0" borderId="1" xfId="1" applyNumberFormat="1" applyFont="1" applyBorder="1" applyAlignment="1">
      <alignment vertical="top"/>
    </xf>
    <xf numFmtId="164" fontId="7" fillId="0" borderId="1" xfId="1" applyNumberFormat="1" applyFont="1" applyBorder="1" applyAlignment="1">
      <alignment horizontal="left" vertical="top"/>
    </xf>
    <xf numFmtId="164" fontId="7" fillId="0" borderId="11" xfId="1" applyNumberFormat="1" applyFont="1" applyBorder="1" applyAlignment="1">
      <alignment horizontal="left" vertical="top" wrapText="1"/>
    </xf>
    <xf numFmtId="164" fontId="7" fillId="0" borderId="1" xfId="1" applyNumberFormat="1" applyFont="1" applyBorder="1" applyAlignment="1">
      <alignment horizontal="left" vertical="top" wrapText="1"/>
    </xf>
    <xf numFmtId="164" fontId="8" fillId="0" borderId="12" xfId="1" applyNumberFormat="1" applyFont="1" applyBorder="1" applyAlignment="1">
      <alignment vertical="top"/>
    </xf>
    <xf numFmtId="164" fontId="7" fillId="0" borderId="12" xfId="1" applyNumberFormat="1" applyFont="1" applyBorder="1" applyAlignment="1">
      <alignment vertical="top"/>
    </xf>
    <xf numFmtId="0" fontId="9" fillId="0" borderId="0" xfId="0" applyFont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/>
    </xf>
    <xf numFmtId="0" fontId="10" fillId="4" borderId="0" xfId="0" applyFont="1" applyFill="1" applyAlignment="1">
      <alignment horizontal="left" vertical="top"/>
    </xf>
    <xf numFmtId="0" fontId="11" fillId="3" borderId="1" xfId="0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10" fillId="4" borderId="2" xfId="0" applyFont="1" applyFill="1" applyBorder="1" applyAlignment="1">
      <alignment horizontal="left" vertical="top"/>
    </xf>
    <xf numFmtId="0" fontId="11" fillId="3" borderId="11" xfId="0" applyFont="1" applyFill="1" applyBorder="1" applyAlignment="1">
      <alignment horizontal="center" vertical="top"/>
    </xf>
    <xf numFmtId="0" fontId="11" fillId="3" borderId="13" xfId="0" applyFont="1" applyFill="1" applyBorder="1" applyAlignment="1">
      <alignment horizontal="center" vertical="top"/>
    </xf>
    <xf numFmtId="0" fontId="11" fillId="3" borderId="12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3" borderId="12" xfId="0" applyFont="1" applyFill="1" applyBorder="1" applyAlignment="1">
      <alignment horizontal="center" vertical="top"/>
    </xf>
    <xf numFmtId="0" fontId="11" fillId="3" borderId="6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12" fillId="0" borderId="0" xfId="2" applyFont="1"/>
    <xf numFmtId="0" fontId="10" fillId="4" borderId="0" xfId="0" applyFont="1" applyFill="1" applyAlignment="1">
      <alignment horizontal="left" vertical="top"/>
    </xf>
    <xf numFmtId="0" fontId="10" fillId="3" borderId="3" xfId="0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/>
    </xf>
    <xf numFmtId="164" fontId="7" fillId="5" borderId="14" xfId="1" applyNumberFormat="1" applyFont="1" applyFill="1" applyBorder="1" applyAlignment="1">
      <alignment horizontal="left" vertical="top"/>
    </xf>
    <xf numFmtId="164" fontId="8" fillId="0" borderId="0" xfId="1" applyNumberFormat="1" applyFont="1" applyAlignment="1">
      <alignment vertical="top"/>
    </xf>
    <xf numFmtId="164" fontId="8" fillId="0" borderId="14" xfId="1" applyNumberFormat="1" applyFont="1" applyBorder="1" applyAlignment="1">
      <alignment vertical="top"/>
    </xf>
    <xf numFmtId="164" fontId="7" fillId="0" borderId="11" xfId="1" applyNumberFormat="1" applyFont="1" applyBorder="1" applyAlignment="1">
      <alignment horizontal="left" vertical="top"/>
    </xf>
    <xf numFmtId="164" fontId="7" fillId="0" borderId="8" xfId="1" applyNumberFormat="1" applyFont="1" applyBorder="1" applyAlignment="1">
      <alignment horizontal="left" vertical="top" wrapText="1"/>
    </xf>
    <xf numFmtId="164" fontId="7" fillId="0" borderId="5" xfId="1" applyNumberFormat="1" applyFont="1" applyBorder="1" applyAlignment="1">
      <alignment horizontal="left" vertical="top" wrapText="1"/>
    </xf>
    <xf numFmtId="49" fontId="7" fillId="5" borderId="1" xfId="1" applyNumberFormat="1" applyFont="1" applyFill="1" applyBorder="1" applyAlignment="1">
      <alignment horizontal="left" vertical="top"/>
    </xf>
    <xf numFmtId="49" fontId="8" fillId="5" borderId="1" xfId="1" applyNumberFormat="1" applyFont="1" applyFill="1" applyBorder="1" applyAlignment="1">
      <alignment horizontal="left" vertical="top"/>
    </xf>
    <xf numFmtId="0" fontId="10" fillId="6" borderId="13" xfId="0" applyFont="1" applyFill="1" applyBorder="1" applyAlignment="1">
      <alignment horizontal="center" vertical="top"/>
    </xf>
    <xf numFmtId="0" fontId="10" fillId="6" borderId="12" xfId="0" applyFont="1" applyFill="1" applyBorder="1" applyAlignment="1">
      <alignment horizontal="center" vertical="top"/>
    </xf>
    <xf numFmtId="164" fontId="10" fillId="6" borderId="12" xfId="0" applyNumberFormat="1" applyFont="1" applyFill="1" applyBorder="1" applyAlignment="1">
      <alignment horizontal="center" vertical="top"/>
    </xf>
    <xf numFmtId="0" fontId="10" fillId="4" borderId="0" xfId="0" applyFont="1" applyFill="1" applyBorder="1" applyAlignment="1">
      <alignment horizontal="left" vertical="top"/>
    </xf>
    <xf numFmtId="164" fontId="10" fillId="7" borderId="1" xfId="1" applyNumberFormat="1" applyFont="1" applyFill="1" applyBorder="1" applyAlignment="1">
      <alignment vertical="top"/>
    </xf>
    <xf numFmtId="0" fontId="10" fillId="8" borderId="3" xfId="0" applyFont="1" applyFill="1" applyBorder="1" applyAlignment="1">
      <alignment horizontal="center" vertical="top"/>
    </xf>
    <xf numFmtId="0" fontId="10" fillId="8" borderId="4" xfId="0" applyFont="1" applyFill="1" applyBorder="1" applyAlignment="1">
      <alignment horizontal="center" vertical="top"/>
    </xf>
    <xf numFmtId="0" fontId="10" fillId="8" borderId="5" xfId="0" applyFont="1" applyFill="1" applyBorder="1" applyAlignment="1">
      <alignment horizontal="center" vertical="top"/>
    </xf>
    <xf numFmtId="0" fontId="10" fillId="8" borderId="11" xfId="0" applyFont="1" applyFill="1" applyBorder="1" applyAlignment="1">
      <alignment horizontal="center" vertical="top"/>
    </xf>
    <xf numFmtId="0" fontId="10" fillId="8" borderId="12" xfId="0" applyFont="1" applyFill="1" applyBorder="1" applyAlignment="1">
      <alignment horizontal="center" vertical="top"/>
    </xf>
    <xf numFmtId="0" fontId="10" fillId="8" borderId="1" xfId="0" applyFont="1" applyFill="1" applyBorder="1" applyAlignment="1">
      <alignment horizontal="center" vertical="top"/>
    </xf>
    <xf numFmtId="49" fontId="7" fillId="5" borderId="1" xfId="2" applyNumberFormat="1" applyFont="1" applyFill="1" applyBorder="1" applyAlignment="1">
      <alignment horizontal="left" vertical="top"/>
    </xf>
    <xf numFmtId="49" fontId="7" fillId="0" borderId="1" xfId="2" applyNumberFormat="1" applyFont="1" applyBorder="1" applyAlignment="1">
      <alignment vertical="top"/>
    </xf>
    <xf numFmtId="49" fontId="8" fillId="0" borderId="1" xfId="0" applyNumberFormat="1" applyFont="1" applyBorder="1" applyAlignment="1">
      <alignment vertical="top"/>
    </xf>
    <xf numFmtId="49" fontId="7" fillId="0" borderId="1" xfId="1" applyNumberFormat="1" applyFont="1" applyBorder="1" applyAlignment="1">
      <alignment horizontal="left" vertical="top"/>
    </xf>
    <xf numFmtId="49" fontId="7" fillId="0" borderId="11" xfId="1" applyNumberFormat="1" applyFont="1" applyBorder="1" applyAlignment="1">
      <alignment horizontal="left" vertical="top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49" fontId="8" fillId="0" borderId="12" xfId="0" applyNumberFormat="1" applyFont="1" applyBorder="1" applyAlignment="1">
      <alignment vertical="top"/>
    </xf>
    <xf numFmtId="49" fontId="7" fillId="0" borderId="12" xfId="2" applyNumberFormat="1" applyFont="1" applyBorder="1" applyAlignment="1">
      <alignment vertical="top"/>
    </xf>
    <xf numFmtId="49" fontId="8" fillId="0" borderId="1" xfId="1" applyNumberFormat="1" applyFont="1" applyFill="1" applyBorder="1" applyAlignment="1">
      <alignment horizontal="left" vertical="top"/>
    </xf>
    <xf numFmtId="49" fontId="7" fillId="5" borderId="14" xfId="2" applyNumberFormat="1" applyFont="1" applyFill="1" applyBorder="1" applyAlignment="1">
      <alignment horizontal="left" vertical="top"/>
    </xf>
    <xf numFmtId="49" fontId="8" fillId="0" borderId="0" xfId="0" applyNumberFormat="1" applyFont="1" applyAlignment="1">
      <alignment vertical="top"/>
    </xf>
    <xf numFmtId="49" fontId="8" fillId="0" borderId="14" xfId="0" applyNumberFormat="1" applyFont="1" applyBorder="1" applyAlignment="1">
      <alignment vertical="top"/>
    </xf>
    <xf numFmtId="49" fontId="7" fillId="0" borderId="8" xfId="1" applyNumberFormat="1" applyFont="1" applyBorder="1" applyAlignment="1">
      <alignment horizontal="left" vertical="top" wrapText="1"/>
    </xf>
    <xf numFmtId="49" fontId="7" fillId="0" borderId="5" xfId="1" applyNumberFormat="1" applyFont="1" applyBorder="1" applyAlignment="1">
      <alignment horizontal="left" vertical="top" wrapText="1"/>
    </xf>
    <xf numFmtId="0" fontId="10" fillId="3" borderId="6" xfId="0" applyFont="1" applyFill="1" applyBorder="1" applyAlignment="1">
      <alignment horizontal="center" vertical="top"/>
    </xf>
    <xf numFmtId="0" fontId="10" fillId="3" borderId="16" xfId="0" applyFont="1" applyFill="1" applyBorder="1" applyAlignment="1">
      <alignment horizontal="center" vertical="top"/>
    </xf>
    <xf numFmtId="0" fontId="10" fillId="3" borderId="9" xfId="0" applyFont="1" applyFill="1" applyBorder="1" applyAlignment="1">
      <alignment horizontal="center" vertical="top"/>
    </xf>
    <xf numFmtId="164" fontId="7" fillId="5" borderId="3" xfId="1" applyNumberFormat="1" applyFont="1" applyFill="1" applyBorder="1" applyAlignment="1">
      <alignment horizontal="left" vertical="center"/>
    </xf>
    <xf numFmtId="164" fontId="8" fillId="5" borderId="3" xfId="1" applyNumberFormat="1" applyFont="1" applyFill="1" applyBorder="1" applyAlignment="1">
      <alignment horizontal="left" vertical="center"/>
    </xf>
    <xf numFmtId="164" fontId="8" fillId="0" borderId="3" xfId="1" applyNumberFormat="1" applyFont="1" applyFill="1" applyBorder="1" applyAlignment="1">
      <alignment horizontal="left" vertical="center"/>
    </xf>
    <xf numFmtId="0" fontId="7" fillId="5" borderId="3" xfId="2" applyFont="1" applyFill="1" applyBorder="1" applyAlignment="1">
      <alignment horizontal="left"/>
    </xf>
    <xf numFmtId="0" fontId="7" fillId="0" borderId="3" xfId="2" applyFont="1" applyBorder="1"/>
    <xf numFmtId="0" fontId="7" fillId="5" borderId="3" xfId="2" applyFont="1" applyFill="1" applyBorder="1" applyAlignment="1">
      <alignment horizontal="left" vertical="center"/>
    </xf>
    <xf numFmtId="0" fontId="8" fillId="0" borderId="3" xfId="0" applyFont="1" applyBorder="1"/>
    <xf numFmtId="164" fontId="7" fillId="0" borderId="3" xfId="1" applyNumberFormat="1" applyFont="1" applyBorder="1" applyAlignment="1">
      <alignment horizontal="left" vertical="center"/>
    </xf>
    <xf numFmtId="164" fontId="7" fillId="0" borderId="6" xfId="1" applyNumberFormat="1" applyFont="1" applyBorder="1" applyAlignment="1">
      <alignment horizontal="left" vertical="center"/>
    </xf>
    <xf numFmtId="164" fontId="7" fillId="0" borderId="6" xfId="1" applyNumberFormat="1" applyFont="1" applyBorder="1" applyAlignment="1">
      <alignment horizontal="left" vertical="center" wrapText="1"/>
    </xf>
    <xf numFmtId="164" fontId="7" fillId="0" borderId="3" xfId="1" applyNumberFormat="1" applyFont="1" applyBorder="1" applyAlignment="1">
      <alignment horizontal="left" vertical="center" wrapText="1"/>
    </xf>
    <xf numFmtId="164" fontId="7" fillId="0" borderId="7" xfId="1" applyNumberFormat="1" applyFont="1" applyBorder="1" applyAlignment="1">
      <alignment horizontal="left" vertical="center" wrapText="1"/>
    </xf>
    <xf numFmtId="164" fontId="7" fillId="0" borderId="4" xfId="1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3" xfId="2" applyFont="1" applyBorder="1" applyAlignment="1">
      <alignment vertical="center"/>
    </xf>
    <xf numFmtId="164" fontId="10" fillId="3" borderId="3" xfId="1" applyNumberFormat="1" applyFont="1" applyFill="1" applyBorder="1" applyAlignment="1">
      <alignment horizontal="center" vertical="top"/>
    </xf>
    <xf numFmtId="0" fontId="10" fillId="4" borderId="0" xfId="0" applyFont="1" applyFill="1" applyBorder="1" applyAlignment="1">
      <alignment horizontal="left" vertical="top"/>
    </xf>
    <xf numFmtId="0" fontId="11" fillId="3" borderId="3" xfId="0" applyFont="1" applyFill="1" applyBorder="1" applyAlignment="1">
      <alignment horizontal="center" vertical="top"/>
    </xf>
    <xf numFmtId="164" fontId="4" fillId="0" borderId="1" xfId="1" applyNumberFormat="1" applyFont="1" applyBorder="1"/>
    <xf numFmtId="164" fontId="4" fillId="0" borderId="14" xfId="1" applyNumberFormat="1" applyFont="1" applyBorder="1"/>
    <xf numFmtId="164" fontId="3" fillId="0" borderId="1" xfId="1" applyNumberFormat="1" applyFont="1" applyFill="1" applyBorder="1" applyAlignment="1">
      <alignment horizontal="left" vertical="center"/>
    </xf>
    <xf numFmtId="0" fontId="11" fillId="4" borderId="0" xfId="0" applyFont="1" applyFill="1" applyAlignment="1">
      <alignment vertical="top"/>
    </xf>
    <xf numFmtId="0" fontId="4" fillId="0" borderId="0" xfId="0" applyFont="1" applyAlignment="1">
      <alignment vertical="top"/>
    </xf>
    <xf numFmtId="164" fontId="4" fillId="0" borderId="1" xfId="1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41" fontId="4" fillId="2" borderId="1" xfId="1" applyNumberFormat="1" applyFont="1" applyFill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164" fontId="11" fillId="3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1" fillId="3" borderId="4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1" fillId="3" borderId="11" xfId="0" applyFont="1" applyFill="1" applyBorder="1" applyAlignment="1">
      <alignment horizontal="center" vertical="top" wrapText="1"/>
    </xf>
    <xf numFmtId="49" fontId="3" fillId="5" borderId="1" xfId="1" applyNumberFormat="1" applyFont="1" applyFill="1" applyBorder="1" applyAlignment="1">
      <alignment horizontal="left" vertical="center"/>
    </xf>
    <xf numFmtId="49" fontId="4" fillId="5" borderId="1" xfId="1" applyNumberFormat="1" applyFont="1" applyFill="1" applyBorder="1" applyAlignment="1">
      <alignment horizontal="left" vertical="center"/>
    </xf>
    <xf numFmtId="49" fontId="3" fillId="5" borderId="1" xfId="2" applyNumberFormat="1" applyFont="1" applyFill="1" applyBorder="1" applyAlignment="1">
      <alignment horizontal="left"/>
    </xf>
    <xf numFmtId="49" fontId="3" fillId="0" borderId="1" xfId="2" applyNumberFormat="1" applyFont="1" applyBorder="1"/>
    <xf numFmtId="49" fontId="3" fillId="5" borderId="1" xfId="2" applyNumberFormat="1" applyFont="1" applyFill="1" applyBorder="1" applyAlignment="1">
      <alignment horizontal="left" vertical="center"/>
    </xf>
    <xf numFmtId="49" fontId="4" fillId="0" borderId="1" xfId="0" applyNumberFormat="1" applyFont="1" applyBorder="1"/>
    <xf numFmtId="49" fontId="3" fillId="0" borderId="1" xfId="1" applyNumberFormat="1" applyFont="1" applyBorder="1" applyAlignment="1">
      <alignment horizontal="left" vertical="center"/>
    </xf>
    <xf numFmtId="49" fontId="3" fillId="0" borderId="11" xfId="1" applyNumberFormat="1" applyFont="1" applyBorder="1" applyAlignment="1">
      <alignment horizontal="left" vertical="center"/>
    </xf>
    <xf numFmtId="49" fontId="3" fillId="0" borderId="1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5" xfId="1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vertical="center"/>
    </xf>
    <xf numFmtId="49" fontId="3" fillId="0" borderId="12" xfId="2" applyNumberFormat="1" applyFont="1" applyBorder="1" applyAlignment="1">
      <alignment vertical="center"/>
    </xf>
    <xf numFmtId="49" fontId="3" fillId="0" borderId="1" xfId="2" applyNumberFormat="1" applyFont="1" applyBorder="1" applyAlignment="1">
      <alignment vertical="center"/>
    </xf>
    <xf numFmtId="49" fontId="4" fillId="0" borderId="1" xfId="1" applyNumberFormat="1" applyFont="1" applyFill="1" applyBorder="1" applyAlignment="1">
      <alignment horizontal="left" vertical="center"/>
    </xf>
    <xf numFmtId="49" fontId="3" fillId="5" borderId="14" xfId="2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3" fillId="0" borderId="8" xfId="1" applyNumberFormat="1" applyFont="1" applyBorder="1" applyAlignment="1">
      <alignment horizontal="left" vertical="center" wrapText="1"/>
    </xf>
    <xf numFmtId="49" fontId="3" fillId="0" borderId="5" xfId="1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top"/>
    </xf>
    <xf numFmtId="164" fontId="6" fillId="0" borderId="1" xfId="2" applyNumberFormat="1" applyFont="1" applyBorder="1" applyAlignment="1">
      <alignment horizontal="center" vertical="top"/>
    </xf>
  </cellXfs>
  <cellStyles count="4">
    <cellStyle name="Comma 2" xfId="3" xr:uid="{00000000-0005-0000-0000-000000000000}"/>
    <cellStyle name="Normal 2" xfId="2" xr:uid="{00000000-0005-0000-0000-000001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89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G9" sqref="G9"/>
    </sheetView>
  </sheetViews>
  <sheetFormatPr defaultColWidth="9.140625" defaultRowHeight="21"/>
  <cols>
    <col min="1" max="1" width="7.140625" style="26" customWidth="1"/>
    <col min="2" max="2" width="18" style="8" bestFit="1" customWidth="1"/>
    <col min="3" max="3" width="12.28515625" style="8" customWidth="1"/>
    <col min="4" max="4" width="16.85546875" style="8" bestFit="1" customWidth="1"/>
    <col min="5" max="9" width="8" style="8" customWidth="1"/>
    <col min="10" max="14" width="7.5703125" style="8" customWidth="1"/>
    <col min="15" max="19" width="7.7109375" style="8" customWidth="1"/>
    <col min="20" max="24" width="7.28515625" style="8" customWidth="1"/>
    <col min="25" max="29" width="10" style="8" customWidth="1"/>
    <col min="30" max="32" width="9.140625" style="8"/>
    <col min="33" max="33" width="5.5703125" style="8" bestFit="1" customWidth="1"/>
    <col min="34" max="34" width="9.140625" style="8"/>
    <col min="35" max="35" width="12.5703125" style="8" bestFit="1" customWidth="1"/>
    <col min="36" max="16384" width="9.140625" style="8"/>
  </cols>
  <sheetData>
    <row r="1" spans="1:35" s="26" customFormat="1" ht="82.5" customHeight="1">
      <c r="A1" s="70" t="s">
        <v>177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66"/>
      <c r="AA1" s="66"/>
      <c r="AB1" s="66"/>
      <c r="AC1" s="66"/>
    </row>
    <row r="2" spans="1:35" s="9" customFormat="1" ht="30" customHeight="1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102"/>
      <c r="AA2" s="102"/>
      <c r="AB2" s="102"/>
      <c r="AC2" s="102"/>
    </row>
    <row r="3" spans="1:35" s="11" customFormat="1">
      <c r="A3" s="76" t="s">
        <v>12</v>
      </c>
      <c r="B3" s="76" t="s">
        <v>1</v>
      </c>
      <c r="C3" s="89" t="s">
        <v>173</v>
      </c>
      <c r="D3" s="76" t="s">
        <v>2</v>
      </c>
      <c r="E3" s="86" t="s">
        <v>26</v>
      </c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8"/>
    </row>
    <row r="4" spans="1:35" s="11" customFormat="1">
      <c r="A4" s="90"/>
      <c r="B4" s="90"/>
      <c r="C4" s="90"/>
      <c r="D4" s="90"/>
      <c r="E4" s="86" t="s">
        <v>3</v>
      </c>
      <c r="F4" s="87"/>
      <c r="G4" s="87"/>
      <c r="H4" s="87"/>
      <c r="I4" s="88"/>
      <c r="J4" s="86" t="s">
        <v>4</v>
      </c>
      <c r="K4" s="87"/>
      <c r="L4" s="87"/>
      <c r="M4" s="87"/>
      <c r="N4" s="88"/>
      <c r="O4" s="86" t="s">
        <v>5</v>
      </c>
      <c r="P4" s="87"/>
      <c r="Q4" s="87"/>
      <c r="R4" s="87"/>
      <c r="S4" s="88"/>
      <c r="T4" s="86" t="s">
        <v>6</v>
      </c>
      <c r="U4" s="87"/>
      <c r="V4" s="87"/>
      <c r="W4" s="87"/>
      <c r="X4" s="88"/>
      <c r="Y4" s="104" t="s">
        <v>7</v>
      </c>
      <c r="Z4" s="105"/>
      <c r="AA4" s="105"/>
      <c r="AB4" s="105"/>
      <c r="AC4" s="106"/>
    </row>
    <row r="5" spans="1:35" s="11" customFormat="1">
      <c r="A5" s="90"/>
      <c r="B5" s="90"/>
      <c r="C5" s="90"/>
      <c r="D5" s="90"/>
      <c r="E5" s="76" t="s">
        <v>13</v>
      </c>
      <c r="F5" s="86" t="s">
        <v>8</v>
      </c>
      <c r="G5" s="88"/>
      <c r="H5" s="86" t="s">
        <v>9</v>
      </c>
      <c r="I5" s="88"/>
      <c r="J5" s="76" t="s">
        <v>13</v>
      </c>
      <c r="K5" s="86" t="s">
        <v>8</v>
      </c>
      <c r="L5" s="88"/>
      <c r="M5" s="86" t="s">
        <v>9</v>
      </c>
      <c r="N5" s="88"/>
      <c r="O5" s="76" t="s">
        <v>13</v>
      </c>
      <c r="P5" s="86" t="s">
        <v>8</v>
      </c>
      <c r="Q5" s="88"/>
      <c r="R5" s="86" t="s">
        <v>9</v>
      </c>
      <c r="S5" s="88"/>
      <c r="T5" s="76" t="s">
        <v>13</v>
      </c>
      <c r="U5" s="86" t="s">
        <v>8</v>
      </c>
      <c r="V5" s="88"/>
      <c r="W5" s="86" t="s">
        <v>9</v>
      </c>
      <c r="X5" s="88"/>
      <c r="Y5" s="107" t="s">
        <v>13</v>
      </c>
      <c r="Z5" s="104" t="s">
        <v>8</v>
      </c>
      <c r="AA5" s="106"/>
      <c r="AB5" s="104" t="s">
        <v>9</v>
      </c>
      <c r="AC5" s="106"/>
    </row>
    <row r="6" spans="1:35" s="11" customFormat="1">
      <c r="A6" s="77"/>
      <c r="B6" s="77"/>
      <c r="C6" s="77"/>
      <c r="D6" s="77"/>
      <c r="E6" s="77"/>
      <c r="F6" s="21" t="s">
        <v>10</v>
      </c>
      <c r="G6" s="21" t="s">
        <v>11</v>
      </c>
      <c r="H6" s="21" t="s">
        <v>10</v>
      </c>
      <c r="I6" s="21" t="s">
        <v>11</v>
      </c>
      <c r="J6" s="77"/>
      <c r="K6" s="21" t="s">
        <v>10</v>
      </c>
      <c r="L6" s="21" t="s">
        <v>11</v>
      </c>
      <c r="M6" s="21" t="s">
        <v>10</v>
      </c>
      <c r="N6" s="21" t="s">
        <v>11</v>
      </c>
      <c r="O6" s="77"/>
      <c r="P6" s="21" t="s">
        <v>10</v>
      </c>
      <c r="Q6" s="21" t="s">
        <v>11</v>
      </c>
      <c r="R6" s="21" t="s">
        <v>10</v>
      </c>
      <c r="S6" s="21" t="s">
        <v>11</v>
      </c>
      <c r="T6" s="77"/>
      <c r="U6" s="21" t="s">
        <v>10</v>
      </c>
      <c r="V6" s="21" t="s">
        <v>11</v>
      </c>
      <c r="W6" s="21" t="s">
        <v>10</v>
      </c>
      <c r="X6" s="21" t="s">
        <v>11</v>
      </c>
      <c r="Y6" s="108"/>
      <c r="Z6" s="109" t="s">
        <v>10</v>
      </c>
      <c r="AA6" s="109" t="s">
        <v>11</v>
      </c>
      <c r="AB6" s="109" t="s">
        <v>10</v>
      </c>
      <c r="AC6" s="109" t="s">
        <v>11</v>
      </c>
    </row>
    <row r="7" spans="1:35" s="11" customFormat="1">
      <c r="A7" s="99"/>
      <c r="B7" s="100" t="s">
        <v>170</v>
      </c>
      <c r="C7" s="101">
        <f>SUM(C8:C89)</f>
        <v>3924630</v>
      </c>
      <c r="D7" s="100"/>
      <c r="E7" s="101">
        <f>SUM(E8:E89)</f>
        <v>931</v>
      </c>
      <c r="F7" s="101">
        <f t="shared" ref="F7:Y7" si="0">SUM(F8:F89)</f>
        <v>0</v>
      </c>
      <c r="G7" s="101">
        <f t="shared" si="0"/>
        <v>0</v>
      </c>
      <c r="H7" s="101">
        <f t="shared" si="0"/>
        <v>0</v>
      </c>
      <c r="I7" s="101">
        <f t="shared" si="0"/>
        <v>0</v>
      </c>
      <c r="J7" s="101">
        <f t="shared" si="0"/>
        <v>564</v>
      </c>
      <c r="K7" s="101">
        <f t="shared" si="0"/>
        <v>0</v>
      </c>
      <c r="L7" s="101">
        <f t="shared" si="0"/>
        <v>0</v>
      </c>
      <c r="M7" s="101">
        <f t="shared" si="0"/>
        <v>0</v>
      </c>
      <c r="N7" s="101">
        <f t="shared" si="0"/>
        <v>0</v>
      </c>
      <c r="O7" s="101">
        <f t="shared" si="0"/>
        <v>1283</v>
      </c>
      <c r="P7" s="101">
        <f t="shared" si="0"/>
        <v>0</v>
      </c>
      <c r="Q7" s="101">
        <f t="shared" si="0"/>
        <v>0</v>
      </c>
      <c r="R7" s="101">
        <f t="shared" si="0"/>
        <v>0</v>
      </c>
      <c r="S7" s="101">
        <f t="shared" si="0"/>
        <v>0</v>
      </c>
      <c r="T7" s="101">
        <f t="shared" si="0"/>
        <v>0</v>
      </c>
      <c r="U7" s="101">
        <f t="shared" si="0"/>
        <v>0</v>
      </c>
      <c r="V7" s="101">
        <f t="shared" si="0"/>
        <v>0</v>
      </c>
      <c r="W7" s="101">
        <f t="shared" si="0"/>
        <v>0</v>
      </c>
      <c r="X7" s="101">
        <f t="shared" si="0"/>
        <v>0</v>
      </c>
      <c r="Y7" s="101">
        <f t="shared" si="0"/>
        <v>2778</v>
      </c>
      <c r="Z7" s="101">
        <f t="shared" ref="Z7" si="1">SUM(Z8:Z89)</f>
        <v>0</v>
      </c>
      <c r="AA7" s="101">
        <f t="shared" ref="AA7" si="2">SUM(AA8:AA89)</f>
        <v>0</v>
      </c>
      <c r="AB7" s="101">
        <f t="shared" ref="AB7" si="3">SUM(AB8:AB89)</f>
        <v>0</v>
      </c>
      <c r="AC7" s="101">
        <f t="shared" ref="AC7" si="4">SUM(AC8:AC89)</f>
        <v>0</v>
      </c>
    </row>
    <row r="8" spans="1:35">
      <c r="A8" s="58">
        <v>1</v>
      </c>
      <c r="B8" s="97" t="s">
        <v>27</v>
      </c>
      <c r="C8" s="13">
        <v>621620</v>
      </c>
      <c r="D8" s="97" t="s">
        <v>28</v>
      </c>
      <c r="E8" s="13">
        <v>101</v>
      </c>
      <c r="F8" s="13"/>
      <c r="G8" s="13"/>
      <c r="H8" s="13"/>
      <c r="I8" s="13"/>
      <c r="J8" s="13">
        <v>28</v>
      </c>
      <c r="K8" s="13"/>
      <c r="L8" s="13"/>
      <c r="M8" s="13"/>
      <c r="N8" s="13"/>
      <c r="O8" s="13">
        <v>182</v>
      </c>
      <c r="P8" s="13"/>
      <c r="Q8" s="13"/>
      <c r="R8" s="13"/>
      <c r="S8" s="13"/>
      <c r="T8" s="13">
        <v>0</v>
      </c>
      <c r="U8" s="13"/>
      <c r="V8" s="13"/>
      <c r="W8" s="13"/>
      <c r="X8" s="13"/>
      <c r="Y8" s="103">
        <f>+E8+J8+O8+T8</f>
        <v>311</v>
      </c>
      <c r="Z8" s="103">
        <f>+F8+K8+P8+U8</f>
        <v>0</v>
      </c>
      <c r="AA8" s="103">
        <f>+G8+L8+Q8+V8</f>
        <v>0</v>
      </c>
      <c r="AB8" s="103">
        <f>+H8+M8+R8+W8</f>
        <v>0</v>
      </c>
      <c r="AC8" s="103">
        <f>+I8+N8+S8+X8</f>
        <v>0</v>
      </c>
      <c r="AI8" s="24"/>
    </row>
    <row r="9" spans="1:35">
      <c r="A9" s="58"/>
      <c r="B9" s="97"/>
      <c r="C9" s="13"/>
      <c r="D9" s="97" t="s">
        <v>29</v>
      </c>
      <c r="E9" s="13">
        <v>10</v>
      </c>
      <c r="F9" s="13"/>
      <c r="G9" s="13"/>
      <c r="H9" s="13"/>
      <c r="I9" s="13"/>
      <c r="J9" s="13">
        <v>7</v>
      </c>
      <c r="K9" s="13"/>
      <c r="L9" s="13"/>
      <c r="M9" s="13"/>
      <c r="N9" s="13"/>
      <c r="O9" s="13">
        <v>20</v>
      </c>
      <c r="P9" s="13"/>
      <c r="Q9" s="13"/>
      <c r="R9" s="13"/>
      <c r="S9" s="13"/>
      <c r="T9" s="13">
        <v>0</v>
      </c>
      <c r="U9" s="13"/>
      <c r="V9" s="13"/>
      <c r="W9" s="13"/>
      <c r="X9" s="13"/>
      <c r="Y9" s="103">
        <f t="shared" ref="Y9:Y72" si="5">+E9+J9+O9+T9</f>
        <v>37</v>
      </c>
      <c r="Z9" s="103">
        <f t="shared" ref="Z8:AC23" si="6">+F9+K9+P9+U9</f>
        <v>0</v>
      </c>
      <c r="AA9" s="103">
        <f t="shared" si="6"/>
        <v>0</v>
      </c>
      <c r="AB9" s="103">
        <f t="shared" si="6"/>
        <v>0</v>
      </c>
      <c r="AC9" s="103">
        <f t="shared" si="6"/>
        <v>0</v>
      </c>
      <c r="AI9" s="24"/>
    </row>
    <row r="10" spans="1:35">
      <c r="A10" s="58">
        <v>2</v>
      </c>
      <c r="B10" s="97" t="s">
        <v>174</v>
      </c>
      <c r="C10" s="13">
        <v>361900</v>
      </c>
      <c r="D10" s="97" t="s">
        <v>28</v>
      </c>
      <c r="E10" s="13">
        <v>75</v>
      </c>
      <c r="F10" s="13"/>
      <c r="G10" s="13"/>
      <c r="H10" s="13"/>
      <c r="I10" s="13"/>
      <c r="J10" s="13">
        <v>123</v>
      </c>
      <c r="K10" s="13"/>
      <c r="L10" s="13"/>
      <c r="M10" s="13"/>
      <c r="N10" s="13"/>
      <c r="O10" s="13">
        <v>117</v>
      </c>
      <c r="P10" s="13"/>
      <c r="Q10" s="13"/>
      <c r="R10" s="13"/>
      <c r="S10" s="13"/>
      <c r="T10" s="13">
        <v>0</v>
      </c>
      <c r="U10" s="13"/>
      <c r="V10" s="13"/>
      <c r="W10" s="13"/>
      <c r="X10" s="13"/>
      <c r="Y10" s="103">
        <f t="shared" si="5"/>
        <v>315</v>
      </c>
      <c r="Z10" s="103">
        <f t="shared" si="6"/>
        <v>0</v>
      </c>
      <c r="AA10" s="103">
        <f t="shared" si="6"/>
        <v>0</v>
      </c>
      <c r="AB10" s="103">
        <f t="shared" si="6"/>
        <v>0</v>
      </c>
      <c r="AC10" s="103">
        <f t="shared" si="6"/>
        <v>0</v>
      </c>
      <c r="AI10" s="24"/>
    </row>
    <row r="11" spans="1:35">
      <c r="A11" s="58">
        <v>3</v>
      </c>
      <c r="B11" s="97" t="s">
        <v>175</v>
      </c>
      <c r="C11" s="13">
        <v>21810</v>
      </c>
      <c r="D11" s="97" t="s">
        <v>37</v>
      </c>
      <c r="E11" s="13">
        <v>7</v>
      </c>
      <c r="F11" s="13"/>
      <c r="G11" s="13"/>
      <c r="H11" s="13"/>
      <c r="I11" s="13"/>
      <c r="J11" s="13">
        <v>3</v>
      </c>
      <c r="K11" s="13"/>
      <c r="L11" s="13"/>
      <c r="M11" s="13"/>
      <c r="N11" s="13"/>
      <c r="O11" s="13">
        <v>9</v>
      </c>
      <c r="P11" s="13"/>
      <c r="Q11" s="13"/>
      <c r="R11" s="13"/>
      <c r="S11" s="13"/>
      <c r="T11" s="13">
        <v>0</v>
      </c>
      <c r="U11" s="13"/>
      <c r="V11" s="13"/>
      <c r="W11" s="13"/>
      <c r="X11" s="13"/>
      <c r="Y11" s="103">
        <f t="shared" si="5"/>
        <v>19</v>
      </c>
      <c r="Z11" s="103">
        <f t="shared" si="6"/>
        <v>0</v>
      </c>
      <c r="AA11" s="103">
        <f t="shared" si="6"/>
        <v>0</v>
      </c>
      <c r="AB11" s="103">
        <f t="shared" si="6"/>
        <v>0</v>
      </c>
      <c r="AC11" s="103">
        <f t="shared" si="6"/>
        <v>0</v>
      </c>
      <c r="AI11" s="31"/>
    </row>
    <row r="12" spans="1:35">
      <c r="A12" s="58">
        <v>4</v>
      </c>
      <c r="B12" s="98" t="s">
        <v>176</v>
      </c>
      <c r="C12" s="13">
        <v>18390</v>
      </c>
      <c r="D12" s="98" t="s">
        <v>38</v>
      </c>
      <c r="E12" s="13">
        <v>8</v>
      </c>
      <c r="F12" s="13"/>
      <c r="G12" s="13"/>
      <c r="H12" s="13"/>
      <c r="I12" s="13"/>
      <c r="J12" s="13">
        <v>2</v>
      </c>
      <c r="K12" s="13"/>
      <c r="L12" s="13"/>
      <c r="M12" s="13"/>
      <c r="N12" s="13"/>
      <c r="O12" s="13">
        <v>3</v>
      </c>
      <c r="P12" s="13"/>
      <c r="Q12" s="13"/>
      <c r="R12" s="13"/>
      <c r="S12" s="13"/>
      <c r="T12" s="13">
        <v>0</v>
      </c>
      <c r="U12" s="13"/>
      <c r="V12" s="13"/>
      <c r="W12" s="13"/>
      <c r="X12" s="13"/>
      <c r="Y12" s="103">
        <f t="shared" si="5"/>
        <v>13</v>
      </c>
      <c r="Z12" s="103">
        <f t="shared" si="6"/>
        <v>0</v>
      </c>
      <c r="AA12" s="103">
        <f t="shared" si="6"/>
        <v>0</v>
      </c>
      <c r="AB12" s="103">
        <f t="shared" si="6"/>
        <v>0</v>
      </c>
      <c r="AC12" s="103">
        <f t="shared" si="6"/>
        <v>0</v>
      </c>
      <c r="AI12" s="24"/>
    </row>
    <row r="13" spans="1:35">
      <c r="A13" s="58"/>
      <c r="B13" s="98"/>
      <c r="C13" s="13"/>
      <c r="D13" s="121" t="s">
        <v>39</v>
      </c>
      <c r="E13" s="13">
        <v>2</v>
      </c>
      <c r="F13" s="13"/>
      <c r="G13" s="13"/>
      <c r="H13" s="13"/>
      <c r="I13" s="13"/>
      <c r="J13" s="13">
        <v>0</v>
      </c>
      <c r="K13" s="13"/>
      <c r="L13" s="13"/>
      <c r="M13" s="13"/>
      <c r="N13" s="13"/>
      <c r="O13" s="13">
        <v>1</v>
      </c>
      <c r="P13" s="13"/>
      <c r="Q13" s="13"/>
      <c r="R13" s="13"/>
      <c r="S13" s="13"/>
      <c r="T13" s="13">
        <v>0</v>
      </c>
      <c r="U13" s="13"/>
      <c r="V13" s="13"/>
      <c r="W13" s="13"/>
      <c r="X13" s="13"/>
      <c r="Y13" s="103">
        <f t="shared" si="5"/>
        <v>3</v>
      </c>
      <c r="Z13" s="103">
        <f t="shared" si="6"/>
        <v>0</v>
      </c>
      <c r="AA13" s="103">
        <f t="shared" si="6"/>
        <v>0</v>
      </c>
      <c r="AB13" s="103">
        <f t="shared" si="6"/>
        <v>0</v>
      </c>
      <c r="AC13" s="103">
        <f t="shared" si="6"/>
        <v>0</v>
      </c>
      <c r="AI13" s="24"/>
    </row>
    <row r="14" spans="1:35">
      <c r="A14" s="58">
        <v>5</v>
      </c>
      <c r="B14" s="97" t="s">
        <v>34</v>
      </c>
      <c r="C14" s="13">
        <v>70040</v>
      </c>
      <c r="D14" s="97" t="s">
        <v>40</v>
      </c>
      <c r="E14" s="13">
        <v>23</v>
      </c>
      <c r="F14" s="13"/>
      <c r="G14" s="13"/>
      <c r="H14" s="13"/>
      <c r="I14" s="13"/>
      <c r="J14" s="13">
        <v>9</v>
      </c>
      <c r="K14" s="13"/>
      <c r="L14" s="13"/>
      <c r="M14" s="13"/>
      <c r="N14" s="13"/>
      <c r="O14" s="13">
        <v>29</v>
      </c>
      <c r="P14" s="13"/>
      <c r="Q14" s="13"/>
      <c r="R14" s="13"/>
      <c r="S14" s="13"/>
      <c r="T14" s="13">
        <v>0</v>
      </c>
      <c r="U14" s="13"/>
      <c r="V14" s="13"/>
      <c r="W14" s="13"/>
      <c r="X14" s="13"/>
      <c r="Y14" s="103">
        <f t="shared" si="5"/>
        <v>61</v>
      </c>
      <c r="Z14" s="103">
        <f t="shared" si="6"/>
        <v>0</v>
      </c>
      <c r="AA14" s="103">
        <f t="shared" si="6"/>
        <v>0</v>
      </c>
      <c r="AB14" s="103">
        <f t="shared" si="6"/>
        <v>0</v>
      </c>
      <c r="AC14" s="103">
        <f t="shared" si="6"/>
        <v>0</v>
      </c>
    </row>
    <row r="15" spans="1:35">
      <c r="A15" s="58">
        <v>6</v>
      </c>
      <c r="B15" s="97" t="s">
        <v>172</v>
      </c>
      <c r="C15" s="13">
        <v>73620</v>
      </c>
      <c r="D15" s="97" t="s">
        <v>41</v>
      </c>
      <c r="E15" s="13">
        <v>26</v>
      </c>
      <c r="F15" s="13"/>
      <c r="G15" s="13"/>
      <c r="H15" s="13"/>
      <c r="I15" s="13"/>
      <c r="J15" s="13">
        <v>19</v>
      </c>
      <c r="K15" s="13"/>
      <c r="L15" s="13"/>
      <c r="M15" s="13"/>
      <c r="N15" s="13"/>
      <c r="O15" s="13">
        <v>19</v>
      </c>
      <c r="P15" s="13"/>
      <c r="Q15" s="13"/>
      <c r="R15" s="13"/>
      <c r="S15" s="13"/>
      <c r="T15" s="13">
        <v>0</v>
      </c>
      <c r="U15" s="13"/>
      <c r="V15" s="13"/>
      <c r="W15" s="13"/>
      <c r="X15" s="13"/>
      <c r="Y15" s="103">
        <f t="shared" si="5"/>
        <v>64</v>
      </c>
      <c r="Z15" s="103">
        <f t="shared" si="6"/>
        <v>0</v>
      </c>
      <c r="AA15" s="103">
        <f t="shared" si="6"/>
        <v>0</v>
      </c>
      <c r="AB15" s="103">
        <f t="shared" si="6"/>
        <v>0</v>
      </c>
      <c r="AC15" s="103">
        <f t="shared" si="6"/>
        <v>0</v>
      </c>
    </row>
    <row r="16" spans="1:35">
      <c r="A16" s="58">
        <v>7</v>
      </c>
      <c r="B16" s="97" t="s">
        <v>171</v>
      </c>
      <c r="C16" s="13">
        <v>45950</v>
      </c>
      <c r="D16" s="97" t="s">
        <v>42</v>
      </c>
      <c r="E16" s="13">
        <v>26</v>
      </c>
      <c r="F16" s="13"/>
      <c r="G16" s="13"/>
      <c r="H16" s="13"/>
      <c r="I16" s="13"/>
      <c r="J16" s="13">
        <v>12</v>
      </c>
      <c r="K16" s="13"/>
      <c r="L16" s="13"/>
      <c r="M16" s="13"/>
      <c r="N16" s="13"/>
      <c r="O16" s="13">
        <v>2</v>
      </c>
      <c r="P16" s="13"/>
      <c r="Q16" s="13"/>
      <c r="R16" s="13"/>
      <c r="S16" s="13"/>
      <c r="T16" s="13">
        <v>0</v>
      </c>
      <c r="U16" s="13"/>
      <c r="V16" s="13"/>
      <c r="W16" s="13"/>
      <c r="X16" s="13"/>
      <c r="Y16" s="103">
        <f t="shared" si="5"/>
        <v>40</v>
      </c>
      <c r="Z16" s="103">
        <f t="shared" si="6"/>
        <v>0</v>
      </c>
      <c r="AA16" s="103">
        <f t="shared" si="6"/>
        <v>0</v>
      </c>
      <c r="AB16" s="103">
        <f t="shared" si="6"/>
        <v>0</v>
      </c>
      <c r="AC16" s="103">
        <f t="shared" si="6"/>
        <v>0</v>
      </c>
    </row>
    <row r="17" spans="1:29">
      <c r="A17" s="14">
        <v>8</v>
      </c>
      <c r="B17" s="110" t="s">
        <v>43</v>
      </c>
      <c r="C17" s="59">
        <v>64140</v>
      </c>
      <c r="D17" s="110" t="s">
        <v>44</v>
      </c>
      <c r="E17" s="13">
        <v>8</v>
      </c>
      <c r="F17" s="13"/>
      <c r="G17" s="13"/>
      <c r="H17" s="13"/>
      <c r="I17" s="13"/>
      <c r="J17" s="13">
        <v>11</v>
      </c>
      <c r="K17" s="13"/>
      <c r="L17" s="13"/>
      <c r="M17" s="13"/>
      <c r="N17" s="13"/>
      <c r="O17" s="13">
        <v>18</v>
      </c>
      <c r="P17" s="13"/>
      <c r="Q17" s="13"/>
      <c r="R17" s="13"/>
      <c r="S17" s="13"/>
      <c r="T17" s="13">
        <v>0</v>
      </c>
      <c r="U17" s="13"/>
      <c r="V17" s="13"/>
      <c r="W17" s="13"/>
      <c r="X17" s="13"/>
      <c r="Y17" s="103">
        <f t="shared" si="5"/>
        <v>37</v>
      </c>
      <c r="Z17" s="103">
        <f t="shared" si="6"/>
        <v>0</v>
      </c>
      <c r="AA17" s="103">
        <f t="shared" si="6"/>
        <v>0</v>
      </c>
      <c r="AB17" s="103">
        <f t="shared" si="6"/>
        <v>0</v>
      </c>
      <c r="AC17" s="103">
        <f t="shared" si="6"/>
        <v>0</v>
      </c>
    </row>
    <row r="18" spans="1:29">
      <c r="A18" s="14"/>
      <c r="B18" s="110"/>
      <c r="C18" s="59"/>
      <c r="D18" s="110" t="s">
        <v>45</v>
      </c>
      <c r="E18" s="13">
        <v>2</v>
      </c>
      <c r="F18" s="13"/>
      <c r="G18" s="13"/>
      <c r="H18" s="13"/>
      <c r="I18" s="13"/>
      <c r="J18" s="13">
        <v>2</v>
      </c>
      <c r="K18" s="13"/>
      <c r="L18" s="13"/>
      <c r="M18" s="13"/>
      <c r="N18" s="13"/>
      <c r="O18" s="13">
        <v>2</v>
      </c>
      <c r="P18" s="13"/>
      <c r="Q18" s="13"/>
      <c r="R18" s="13"/>
      <c r="S18" s="13"/>
      <c r="T18" s="13">
        <v>0</v>
      </c>
      <c r="U18" s="13"/>
      <c r="V18" s="13"/>
      <c r="W18" s="13"/>
      <c r="X18" s="13"/>
      <c r="Y18" s="103">
        <f t="shared" si="5"/>
        <v>6</v>
      </c>
      <c r="Z18" s="103">
        <f t="shared" si="6"/>
        <v>0</v>
      </c>
      <c r="AA18" s="103">
        <f t="shared" si="6"/>
        <v>0</v>
      </c>
      <c r="AB18" s="103">
        <f t="shared" si="6"/>
        <v>0</v>
      </c>
      <c r="AC18" s="103">
        <f t="shared" si="6"/>
        <v>0</v>
      </c>
    </row>
    <row r="19" spans="1:29">
      <c r="A19" s="14">
        <v>9</v>
      </c>
      <c r="B19" s="111" t="s">
        <v>46</v>
      </c>
      <c r="C19" s="60">
        <v>6950</v>
      </c>
      <c r="D19" s="111" t="s">
        <v>47</v>
      </c>
      <c r="E19" s="13">
        <v>0</v>
      </c>
      <c r="F19" s="13"/>
      <c r="G19" s="13"/>
      <c r="H19" s="13"/>
      <c r="I19" s="13"/>
      <c r="J19" s="13">
        <v>2</v>
      </c>
      <c r="K19" s="13"/>
      <c r="L19" s="13"/>
      <c r="M19" s="13"/>
      <c r="N19" s="13"/>
      <c r="O19" s="13">
        <v>3</v>
      </c>
      <c r="P19" s="13"/>
      <c r="Q19" s="13"/>
      <c r="R19" s="13"/>
      <c r="S19" s="13"/>
      <c r="T19" s="13">
        <v>0</v>
      </c>
      <c r="U19" s="13"/>
      <c r="V19" s="13"/>
      <c r="W19" s="13"/>
      <c r="X19" s="13"/>
      <c r="Y19" s="103">
        <f t="shared" si="5"/>
        <v>5</v>
      </c>
      <c r="Z19" s="103">
        <f t="shared" si="6"/>
        <v>0</v>
      </c>
      <c r="AA19" s="103">
        <f t="shared" si="6"/>
        <v>0</v>
      </c>
      <c r="AB19" s="103">
        <f t="shared" si="6"/>
        <v>0</v>
      </c>
      <c r="AC19" s="103">
        <f t="shared" si="6"/>
        <v>0</v>
      </c>
    </row>
    <row r="20" spans="1:29">
      <c r="A20" s="14">
        <v>10</v>
      </c>
      <c r="B20" s="111" t="s">
        <v>48</v>
      </c>
      <c r="C20" s="60">
        <v>8330</v>
      </c>
      <c r="D20" s="111" t="s">
        <v>49</v>
      </c>
      <c r="E20" s="13">
        <v>3</v>
      </c>
      <c r="F20" s="13"/>
      <c r="G20" s="13"/>
      <c r="H20" s="13"/>
      <c r="I20" s="13"/>
      <c r="J20" s="13">
        <v>2</v>
      </c>
      <c r="K20" s="13"/>
      <c r="L20" s="13"/>
      <c r="M20" s="13"/>
      <c r="N20" s="13"/>
      <c r="O20" s="13">
        <v>1</v>
      </c>
      <c r="P20" s="13"/>
      <c r="Q20" s="13"/>
      <c r="R20" s="13"/>
      <c r="S20" s="13"/>
      <c r="T20" s="13">
        <v>0</v>
      </c>
      <c r="U20" s="13"/>
      <c r="V20" s="13"/>
      <c r="W20" s="13"/>
      <c r="X20" s="13"/>
      <c r="Y20" s="103">
        <f t="shared" si="5"/>
        <v>6</v>
      </c>
      <c r="Z20" s="103">
        <f t="shared" si="6"/>
        <v>0</v>
      </c>
      <c r="AA20" s="103">
        <f t="shared" si="6"/>
        <v>0</v>
      </c>
      <c r="AB20" s="103">
        <f t="shared" si="6"/>
        <v>0</v>
      </c>
      <c r="AC20" s="103">
        <f t="shared" si="6"/>
        <v>0</v>
      </c>
    </row>
    <row r="21" spans="1:29">
      <c r="A21" s="14">
        <v>11</v>
      </c>
      <c r="B21" s="111" t="s">
        <v>50</v>
      </c>
      <c r="C21" s="60">
        <v>38890</v>
      </c>
      <c r="D21" s="111" t="s">
        <v>51</v>
      </c>
      <c r="E21" s="13">
        <v>10</v>
      </c>
      <c r="F21" s="13"/>
      <c r="G21" s="13"/>
      <c r="H21" s="13"/>
      <c r="I21" s="13"/>
      <c r="J21" s="13">
        <v>10</v>
      </c>
      <c r="K21" s="13"/>
      <c r="L21" s="13"/>
      <c r="M21" s="13"/>
      <c r="N21" s="13"/>
      <c r="O21" s="13">
        <v>8</v>
      </c>
      <c r="P21" s="13"/>
      <c r="Q21" s="13"/>
      <c r="R21" s="13"/>
      <c r="S21" s="13"/>
      <c r="T21" s="13">
        <v>0</v>
      </c>
      <c r="U21" s="13"/>
      <c r="V21" s="13"/>
      <c r="W21" s="13"/>
      <c r="X21" s="13"/>
      <c r="Y21" s="103">
        <f t="shared" si="5"/>
        <v>28</v>
      </c>
      <c r="Z21" s="103">
        <f t="shared" si="6"/>
        <v>0</v>
      </c>
      <c r="AA21" s="103">
        <f t="shared" si="6"/>
        <v>0</v>
      </c>
      <c r="AB21" s="103">
        <f t="shared" si="6"/>
        <v>0</v>
      </c>
      <c r="AC21" s="103">
        <f t="shared" si="6"/>
        <v>0</v>
      </c>
    </row>
    <row r="22" spans="1:29">
      <c r="A22" s="14">
        <v>12</v>
      </c>
      <c r="B22" s="111" t="s">
        <v>52</v>
      </c>
      <c r="C22" s="60">
        <v>41650</v>
      </c>
      <c r="D22" s="111" t="s">
        <v>53</v>
      </c>
      <c r="E22" s="13">
        <v>15</v>
      </c>
      <c r="F22" s="13"/>
      <c r="G22" s="13"/>
      <c r="H22" s="13"/>
      <c r="I22" s="13"/>
      <c r="J22" s="13">
        <v>8</v>
      </c>
      <c r="K22" s="13"/>
      <c r="L22" s="13"/>
      <c r="M22" s="13"/>
      <c r="N22" s="13"/>
      <c r="O22" s="13">
        <v>7</v>
      </c>
      <c r="P22" s="13"/>
      <c r="Q22" s="13"/>
      <c r="R22" s="13"/>
      <c r="S22" s="13"/>
      <c r="T22" s="13">
        <v>0</v>
      </c>
      <c r="U22" s="13"/>
      <c r="V22" s="13"/>
      <c r="W22" s="13"/>
      <c r="X22" s="13"/>
      <c r="Y22" s="103">
        <f t="shared" si="5"/>
        <v>30</v>
      </c>
      <c r="Z22" s="103">
        <f t="shared" si="6"/>
        <v>0</v>
      </c>
      <c r="AA22" s="103">
        <f t="shared" si="6"/>
        <v>0</v>
      </c>
      <c r="AB22" s="103">
        <f t="shared" si="6"/>
        <v>0</v>
      </c>
      <c r="AC22" s="103">
        <f t="shared" si="6"/>
        <v>0</v>
      </c>
    </row>
    <row r="23" spans="1:29">
      <c r="A23" s="14">
        <v>13</v>
      </c>
      <c r="B23" s="111" t="s">
        <v>54</v>
      </c>
      <c r="C23" s="60">
        <v>47120</v>
      </c>
      <c r="D23" s="111" t="s">
        <v>55</v>
      </c>
      <c r="E23" s="13">
        <v>25</v>
      </c>
      <c r="F23" s="13"/>
      <c r="G23" s="13"/>
      <c r="H23" s="13"/>
      <c r="I23" s="13"/>
      <c r="J23" s="13">
        <v>2</v>
      </c>
      <c r="K23" s="13"/>
      <c r="L23" s="13"/>
      <c r="M23" s="13"/>
      <c r="N23" s="13"/>
      <c r="O23" s="13">
        <v>7</v>
      </c>
      <c r="P23" s="13"/>
      <c r="Q23" s="13"/>
      <c r="R23" s="13"/>
      <c r="S23" s="13"/>
      <c r="T23" s="13">
        <v>0</v>
      </c>
      <c r="U23" s="13"/>
      <c r="V23" s="13"/>
      <c r="W23" s="13"/>
      <c r="X23" s="13"/>
      <c r="Y23" s="103">
        <f t="shared" si="5"/>
        <v>34</v>
      </c>
      <c r="Z23" s="103">
        <f t="shared" si="6"/>
        <v>0</v>
      </c>
      <c r="AA23" s="103">
        <f t="shared" si="6"/>
        <v>0</v>
      </c>
      <c r="AB23" s="103">
        <f t="shared" si="6"/>
        <v>0</v>
      </c>
      <c r="AC23" s="103">
        <f t="shared" si="6"/>
        <v>0</v>
      </c>
    </row>
    <row r="24" spans="1:29">
      <c r="A24" s="14">
        <v>14</v>
      </c>
      <c r="B24" s="110" t="s">
        <v>56</v>
      </c>
      <c r="C24" s="59">
        <v>107710</v>
      </c>
      <c r="D24" s="110" t="s">
        <v>57</v>
      </c>
      <c r="E24" s="13">
        <v>17</v>
      </c>
      <c r="F24" s="13"/>
      <c r="G24" s="13"/>
      <c r="H24" s="13"/>
      <c r="I24" s="13"/>
      <c r="J24" s="13">
        <v>7</v>
      </c>
      <c r="K24" s="13"/>
      <c r="L24" s="13"/>
      <c r="M24" s="13"/>
      <c r="N24" s="13"/>
      <c r="O24" s="13">
        <v>9</v>
      </c>
      <c r="P24" s="13"/>
      <c r="Q24" s="13"/>
      <c r="R24" s="13"/>
      <c r="S24" s="13"/>
      <c r="T24" s="13">
        <v>0</v>
      </c>
      <c r="U24" s="13"/>
      <c r="V24" s="13"/>
      <c r="W24" s="13"/>
      <c r="X24" s="13"/>
      <c r="Y24" s="103">
        <f t="shared" si="5"/>
        <v>33</v>
      </c>
      <c r="Z24" s="103">
        <f t="shared" ref="Z24:Z87" si="7">+F24+K24+P24+U24</f>
        <v>0</v>
      </c>
      <c r="AA24" s="103">
        <f t="shared" ref="AA24:AA87" si="8">+G24+L24+Q24+V24</f>
        <v>0</v>
      </c>
      <c r="AB24" s="103">
        <f t="shared" ref="AB24:AB87" si="9">+H24+M24+R24+W24</f>
        <v>0</v>
      </c>
      <c r="AC24" s="103">
        <f t="shared" ref="AC24:AC87" si="10">+I24+N24+S24+X24</f>
        <v>0</v>
      </c>
    </row>
    <row r="25" spans="1:29">
      <c r="A25" s="14"/>
      <c r="B25" s="110"/>
      <c r="C25" s="59"/>
      <c r="D25" s="110" t="s">
        <v>58</v>
      </c>
      <c r="E25" s="13">
        <v>0</v>
      </c>
      <c r="F25" s="13"/>
      <c r="G25" s="13"/>
      <c r="H25" s="13"/>
      <c r="I25" s="13"/>
      <c r="J25" s="13">
        <v>5</v>
      </c>
      <c r="K25" s="13"/>
      <c r="L25" s="13"/>
      <c r="M25" s="13"/>
      <c r="N25" s="13"/>
      <c r="O25" s="13">
        <v>6</v>
      </c>
      <c r="P25" s="13"/>
      <c r="Q25" s="13"/>
      <c r="R25" s="13"/>
      <c r="S25" s="13"/>
      <c r="T25" s="13">
        <v>0</v>
      </c>
      <c r="U25" s="13"/>
      <c r="V25" s="13"/>
      <c r="W25" s="13"/>
      <c r="X25" s="13"/>
      <c r="Y25" s="103">
        <f t="shared" si="5"/>
        <v>11</v>
      </c>
      <c r="Z25" s="103">
        <f t="shared" si="7"/>
        <v>0</v>
      </c>
      <c r="AA25" s="103">
        <f t="shared" si="8"/>
        <v>0</v>
      </c>
      <c r="AB25" s="103">
        <f t="shared" si="9"/>
        <v>0</v>
      </c>
      <c r="AC25" s="103">
        <f t="shared" si="10"/>
        <v>0</v>
      </c>
    </row>
    <row r="26" spans="1:29">
      <c r="A26" s="14">
        <v>15</v>
      </c>
      <c r="B26" s="111" t="s">
        <v>59</v>
      </c>
      <c r="C26" s="60">
        <v>19590</v>
      </c>
      <c r="D26" s="111" t="s">
        <v>60</v>
      </c>
      <c r="E26" s="13">
        <v>3</v>
      </c>
      <c r="F26" s="13"/>
      <c r="G26" s="13"/>
      <c r="H26" s="13"/>
      <c r="I26" s="13"/>
      <c r="J26" s="13">
        <v>8</v>
      </c>
      <c r="K26" s="13"/>
      <c r="L26" s="13"/>
      <c r="M26" s="13"/>
      <c r="N26" s="13"/>
      <c r="O26" s="13">
        <v>7</v>
      </c>
      <c r="P26" s="13"/>
      <c r="Q26" s="13"/>
      <c r="R26" s="13"/>
      <c r="S26" s="13"/>
      <c r="T26" s="13">
        <v>0</v>
      </c>
      <c r="U26" s="13"/>
      <c r="V26" s="13"/>
      <c r="W26" s="13"/>
      <c r="X26" s="13"/>
      <c r="Y26" s="103">
        <f t="shared" si="5"/>
        <v>18</v>
      </c>
      <c r="Z26" s="103">
        <f t="shared" si="7"/>
        <v>0</v>
      </c>
      <c r="AA26" s="103">
        <f t="shared" si="8"/>
        <v>0</v>
      </c>
      <c r="AB26" s="103">
        <f t="shared" si="9"/>
        <v>0</v>
      </c>
      <c r="AC26" s="103">
        <f t="shared" si="10"/>
        <v>0</v>
      </c>
    </row>
    <row r="27" spans="1:29">
      <c r="A27" s="14">
        <v>16</v>
      </c>
      <c r="B27" s="110" t="s">
        <v>61</v>
      </c>
      <c r="C27" s="59">
        <v>14270</v>
      </c>
      <c r="D27" s="110" t="s">
        <v>62</v>
      </c>
      <c r="E27" s="13">
        <v>6</v>
      </c>
      <c r="F27" s="13"/>
      <c r="G27" s="13"/>
      <c r="H27" s="13"/>
      <c r="I27" s="13"/>
      <c r="J27" s="13">
        <v>2</v>
      </c>
      <c r="K27" s="13"/>
      <c r="L27" s="13"/>
      <c r="M27" s="13"/>
      <c r="N27" s="13"/>
      <c r="O27" s="13">
        <v>5</v>
      </c>
      <c r="P27" s="13"/>
      <c r="Q27" s="13"/>
      <c r="R27" s="13"/>
      <c r="S27" s="13"/>
      <c r="T27" s="13">
        <v>0</v>
      </c>
      <c r="U27" s="13"/>
      <c r="V27" s="13"/>
      <c r="W27" s="13"/>
      <c r="X27" s="13"/>
      <c r="Y27" s="103">
        <f t="shared" si="5"/>
        <v>13</v>
      </c>
      <c r="Z27" s="103">
        <f t="shared" si="7"/>
        <v>0</v>
      </c>
      <c r="AA27" s="103">
        <f t="shared" si="8"/>
        <v>0</v>
      </c>
      <c r="AB27" s="103">
        <f t="shared" si="9"/>
        <v>0</v>
      </c>
      <c r="AC27" s="103">
        <f t="shared" si="10"/>
        <v>0</v>
      </c>
    </row>
    <row r="28" spans="1:29">
      <c r="A28" s="14">
        <v>17</v>
      </c>
      <c r="B28" s="110" t="s">
        <v>63</v>
      </c>
      <c r="C28" s="59">
        <v>11980</v>
      </c>
      <c r="D28" s="110" t="s">
        <v>64</v>
      </c>
      <c r="E28" s="13">
        <v>0</v>
      </c>
      <c r="F28" s="13"/>
      <c r="G28" s="13"/>
      <c r="H28" s="13"/>
      <c r="I28" s="13"/>
      <c r="J28" s="13">
        <v>7</v>
      </c>
      <c r="K28" s="13"/>
      <c r="L28" s="13"/>
      <c r="M28" s="13"/>
      <c r="N28" s="13"/>
      <c r="O28" s="13">
        <v>4</v>
      </c>
      <c r="P28" s="13"/>
      <c r="Q28" s="13"/>
      <c r="R28" s="13"/>
      <c r="S28" s="13"/>
      <c r="T28" s="13">
        <v>0</v>
      </c>
      <c r="U28" s="13"/>
      <c r="V28" s="13"/>
      <c r="W28" s="13"/>
      <c r="X28" s="13"/>
      <c r="Y28" s="103">
        <f t="shared" si="5"/>
        <v>11</v>
      </c>
      <c r="Z28" s="103">
        <f t="shared" si="7"/>
        <v>0</v>
      </c>
      <c r="AA28" s="103">
        <f t="shared" si="8"/>
        <v>0</v>
      </c>
      <c r="AB28" s="103">
        <f t="shared" si="9"/>
        <v>0</v>
      </c>
      <c r="AC28" s="103">
        <f t="shared" si="10"/>
        <v>0</v>
      </c>
    </row>
    <row r="29" spans="1:29">
      <c r="A29" s="14">
        <v>18</v>
      </c>
      <c r="B29" s="110" t="s">
        <v>65</v>
      </c>
      <c r="C29" s="59">
        <v>5500</v>
      </c>
      <c r="D29" s="110" t="s">
        <v>66</v>
      </c>
      <c r="E29" s="13">
        <v>0</v>
      </c>
      <c r="F29" s="13"/>
      <c r="G29" s="13"/>
      <c r="H29" s="13"/>
      <c r="I29" s="13"/>
      <c r="J29" s="13">
        <v>4</v>
      </c>
      <c r="K29" s="13"/>
      <c r="L29" s="13"/>
      <c r="M29" s="13"/>
      <c r="N29" s="13"/>
      <c r="O29" s="13">
        <v>1</v>
      </c>
      <c r="P29" s="13"/>
      <c r="Q29" s="13"/>
      <c r="R29" s="13"/>
      <c r="S29" s="13"/>
      <c r="T29" s="13">
        <v>0</v>
      </c>
      <c r="U29" s="13"/>
      <c r="V29" s="13"/>
      <c r="W29" s="13"/>
      <c r="X29" s="13"/>
      <c r="Y29" s="103">
        <f t="shared" si="5"/>
        <v>5</v>
      </c>
      <c r="Z29" s="103">
        <f t="shared" si="7"/>
        <v>0</v>
      </c>
      <c r="AA29" s="103">
        <f t="shared" si="8"/>
        <v>0</v>
      </c>
      <c r="AB29" s="103">
        <f t="shared" si="9"/>
        <v>0</v>
      </c>
      <c r="AC29" s="103">
        <f t="shared" si="10"/>
        <v>0</v>
      </c>
    </row>
    <row r="30" spans="1:29">
      <c r="A30" s="14">
        <v>19</v>
      </c>
      <c r="B30" s="110" t="s">
        <v>67</v>
      </c>
      <c r="C30" s="59">
        <v>18750</v>
      </c>
      <c r="D30" s="110" t="s">
        <v>68</v>
      </c>
      <c r="E30" s="13">
        <v>2</v>
      </c>
      <c r="F30" s="13"/>
      <c r="G30" s="13"/>
      <c r="H30" s="13"/>
      <c r="I30" s="13"/>
      <c r="J30" s="13">
        <v>7</v>
      </c>
      <c r="K30" s="13"/>
      <c r="L30" s="13"/>
      <c r="M30" s="13"/>
      <c r="N30" s="13"/>
      <c r="O30" s="13">
        <v>8</v>
      </c>
      <c r="P30" s="13"/>
      <c r="Q30" s="13"/>
      <c r="R30" s="13"/>
      <c r="S30" s="13"/>
      <c r="T30" s="13">
        <v>0</v>
      </c>
      <c r="U30" s="13"/>
      <c r="V30" s="13"/>
      <c r="W30" s="13"/>
      <c r="X30" s="13"/>
      <c r="Y30" s="103">
        <f t="shared" si="5"/>
        <v>17</v>
      </c>
      <c r="Z30" s="103">
        <f t="shared" si="7"/>
        <v>0</v>
      </c>
      <c r="AA30" s="103">
        <f t="shared" si="8"/>
        <v>0</v>
      </c>
      <c r="AB30" s="103">
        <f t="shared" si="9"/>
        <v>0</v>
      </c>
      <c r="AC30" s="103">
        <f t="shared" si="10"/>
        <v>0</v>
      </c>
    </row>
    <row r="31" spans="1:29">
      <c r="A31" s="14">
        <v>20</v>
      </c>
      <c r="B31" s="110" t="s">
        <v>69</v>
      </c>
      <c r="C31" s="59">
        <v>20700</v>
      </c>
      <c r="D31" s="110" t="s">
        <v>70</v>
      </c>
      <c r="E31" s="13">
        <v>4</v>
      </c>
      <c r="F31" s="13"/>
      <c r="G31" s="13"/>
      <c r="H31" s="13"/>
      <c r="I31" s="13"/>
      <c r="J31" s="13">
        <v>11</v>
      </c>
      <c r="K31" s="13"/>
      <c r="L31" s="13"/>
      <c r="M31" s="13"/>
      <c r="N31" s="13"/>
      <c r="O31" s="13">
        <v>4</v>
      </c>
      <c r="P31" s="13"/>
      <c r="Q31" s="13"/>
      <c r="R31" s="13"/>
      <c r="S31" s="13"/>
      <c r="T31" s="13">
        <v>0</v>
      </c>
      <c r="U31" s="13"/>
      <c r="V31" s="13"/>
      <c r="W31" s="13"/>
      <c r="X31" s="13"/>
      <c r="Y31" s="103">
        <f t="shared" si="5"/>
        <v>19</v>
      </c>
      <c r="Z31" s="103">
        <f t="shared" si="7"/>
        <v>0</v>
      </c>
      <c r="AA31" s="103">
        <f t="shared" si="8"/>
        <v>0</v>
      </c>
      <c r="AB31" s="103">
        <f t="shared" si="9"/>
        <v>0</v>
      </c>
      <c r="AC31" s="103">
        <f t="shared" si="10"/>
        <v>0</v>
      </c>
    </row>
    <row r="32" spans="1:29">
      <c r="A32" s="14">
        <v>21</v>
      </c>
      <c r="B32" s="110" t="s">
        <v>71</v>
      </c>
      <c r="C32" s="59">
        <v>30600</v>
      </c>
      <c r="D32" s="110" t="s">
        <v>72</v>
      </c>
      <c r="E32" s="13">
        <v>20</v>
      </c>
      <c r="F32" s="13"/>
      <c r="G32" s="13"/>
      <c r="H32" s="13"/>
      <c r="I32" s="13"/>
      <c r="J32" s="13">
        <v>2</v>
      </c>
      <c r="K32" s="13"/>
      <c r="L32" s="13"/>
      <c r="M32" s="13"/>
      <c r="N32" s="13"/>
      <c r="O32" s="13">
        <v>1</v>
      </c>
      <c r="P32" s="13"/>
      <c r="Q32" s="13"/>
      <c r="R32" s="13"/>
      <c r="S32" s="13"/>
      <c r="T32" s="13">
        <v>0</v>
      </c>
      <c r="U32" s="13"/>
      <c r="V32" s="13"/>
      <c r="W32" s="13"/>
      <c r="X32" s="13"/>
      <c r="Y32" s="103">
        <f t="shared" si="5"/>
        <v>23</v>
      </c>
      <c r="Z32" s="103">
        <f t="shared" si="7"/>
        <v>0</v>
      </c>
      <c r="AA32" s="103">
        <f t="shared" si="8"/>
        <v>0</v>
      </c>
      <c r="AB32" s="103">
        <f t="shared" si="9"/>
        <v>0</v>
      </c>
      <c r="AC32" s="103">
        <f t="shared" si="10"/>
        <v>0</v>
      </c>
    </row>
    <row r="33" spans="1:29">
      <c r="A33" s="14"/>
      <c r="B33" s="110"/>
      <c r="C33" s="59"/>
      <c r="D33" s="110" t="s">
        <v>73</v>
      </c>
      <c r="E33" s="13">
        <v>1</v>
      </c>
      <c r="F33" s="13"/>
      <c r="G33" s="13"/>
      <c r="H33" s="13"/>
      <c r="I33" s="13"/>
      <c r="J33" s="13">
        <v>4</v>
      </c>
      <c r="K33" s="13"/>
      <c r="L33" s="13"/>
      <c r="M33" s="13"/>
      <c r="N33" s="13"/>
      <c r="O33" s="13">
        <v>0</v>
      </c>
      <c r="P33" s="13"/>
      <c r="Q33" s="13"/>
      <c r="R33" s="13"/>
      <c r="S33" s="13"/>
      <c r="T33" s="13">
        <v>0</v>
      </c>
      <c r="U33" s="13"/>
      <c r="V33" s="13"/>
      <c r="W33" s="13"/>
      <c r="X33" s="13"/>
      <c r="Y33" s="103">
        <f t="shared" si="5"/>
        <v>5</v>
      </c>
      <c r="Z33" s="103">
        <f t="shared" si="7"/>
        <v>0</v>
      </c>
      <c r="AA33" s="103">
        <f t="shared" si="8"/>
        <v>0</v>
      </c>
      <c r="AB33" s="103">
        <f t="shared" si="9"/>
        <v>0</v>
      </c>
      <c r="AC33" s="103">
        <f t="shared" si="10"/>
        <v>0</v>
      </c>
    </row>
    <row r="34" spans="1:29">
      <c r="A34" s="14">
        <v>22</v>
      </c>
      <c r="B34" s="110" t="s">
        <v>74</v>
      </c>
      <c r="C34" s="59">
        <v>26230</v>
      </c>
      <c r="D34" s="110" t="s">
        <v>75</v>
      </c>
      <c r="E34" s="13">
        <v>4</v>
      </c>
      <c r="F34" s="13"/>
      <c r="G34" s="13"/>
      <c r="H34" s="13"/>
      <c r="I34" s="13"/>
      <c r="J34" s="13">
        <v>17</v>
      </c>
      <c r="K34" s="13"/>
      <c r="L34" s="13"/>
      <c r="M34" s="13"/>
      <c r="N34" s="13"/>
      <c r="O34" s="13">
        <v>3</v>
      </c>
      <c r="P34" s="13"/>
      <c r="Q34" s="13"/>
      <c r="R34" s="13"/>
      <c r="S34" s="13"/>
      <c r="T34" s="13">
        <v>0</v>
      </c>
      <c r="U34" s="13"/>
      <c r="V34" s="13"/>
      <c r="W34" s="13"/>
      <c r="X34" s="13"/>
      <c r="Y34" s="103">
        <f t="shared" si="5"/>
        <v>24</v>
      </c>
      <c r="Z34" s="103">
        <f t="shared" si="7"/>
        <v>0</v>
      </c>
      <c r="AA34" s="103">
        <f t="shared" si="8"/>
        <v>0</v>
      </c>
      <c r="AB34" s="103">
        <f t="shared" si="9"/>
        <v>0</v>
      </c>
      <c r="AC34" s="103">
        <f t="shared" si="10"/>
        <v>0</v>
      </c>
    </row>
    <row r="35" spans="1:29">
      <c r="A35" s="14">
        <v>23</v>
      </c>
      <c r="B35" s="110" t="s">
        <v>76</v>
      </c>
      <c r="C35" s="91">
        <v>219390</v>
      </c>
      <c r="D35" s="122" t="s">
        <v>77</v>
      </c>
      <c r="E35" s="13">
        <v>11</v>
      </c>
      <c r="F35" s="13"/>
      <c r="G35" s="13"/>
      <c r="H35" s="13"/>
      <c r="I35" s="13"/>
      <c r="J35" s="13">
        <v>15</v>
      </c>
      <c r="K35" s="13"/>
      <c r="L35" s="13"/>
      <c r="M35" s="13"/>
      <c r="N35" s="13"/>
      <c r="O35" s="13">
        <v>84</v>
      </c>
      <c r="P35" s="13"/>
      <c r="Q35" s="13"/>
      <c r="R35" s="13"/>
      <c r="S35" s="13"/>
      <c r="T35" s="13">
        <v>0</v>
      </c>
      <c r="U35" s="13"/>
      <c r="V35" s="13"/>
      <c r="W35" s="13"/>
      <c r="X35" s="13"/>
      <c r="Y35" s="103">
        <f t="shared" si="5"/>
        <v>110</v>
      </c>
      <c r="Z35" s="103">
        <f t="shared" si="7"/>
        <v>0</v>
      </c>
      <c r="AA35" s="103">
        <f t="shared" si="8"/>
        <v>0</v>
      </c>
      <c r="AB35" s="103">
        <f t="shared" si="9"/>
        <v>0</v>
      </c>
      <c r="AC35" s="103">
        <f t="shared" si="10"/>
        <v>0</v>
      </c>
    </row>
    <row r="36" spans="1:29">
      <c r="A36" s="14">
        <v>24</v>
      </c>
      <c r="B36" s="112" t="s">
        <v>78</v>
      </c>
      <c r="C36" s="92">
        <v>8280</v>
      </c>
      <c r="D36" s="123" t="s">
        <v>79</v>
      </c>
      <c r="E36" s="13">
        <v>2</v>
      </c>
      <c r="F36" s="13"/>
      <c r="G36" s="13"/>
      <c r="H36" s="13"/>
      <c r="I36" s="13"/>
      <c r="J36" s="13">
        <v>0</v>
      </c>
      <c r="K36" s="13"/>
      <c r="L36" s="13"/>
      <c r="M36" s="13"/>
      <c r="N36" s="13"/>
      <c r="O36" s="13">
        <v>4</v>
      </c>
      <c r="P36" s="13"/>
      <c r="Q36" s="13"/>
      <c r="R36" s="13"/>
      <c r="S36" s="13"/>
      <c r="T36" s="13">
        <v>0</v>
      </c>
      <c r="U36" s="13"/>
      <c r="V36" s="13"/>
      <c r="W36" s="13"/>
      <c r="X36" s="13"/>
      <c r="Y36" s="103">
        <f t="shared" si="5"/>
        <v>6</v>
      </c>
      <c r="Z36" s="103">
        <f t="shared" si="7"/>
        <v>0</v>
      </c>
      <c r="AA36" s="103">
        <f t="shared" si="8"/>
        <v>0</v>
      </c>
      <c r="AB36" s="103">
        <f t="shared" si="9"/>
        <v>0</v>
      </c>
      <c r="AC36" s="103">
        <f t="shared" si="10"/>
        <v>0</v>
      </c>
    </row>
    <row r="37" spans="1:29">
      <c r="A37" s="14">
        <v>25</v>
      </c>
      <c r="B37" s="112" t="s">
        <v>80</v>
      </c>
      <c r="C37" s="93">
        <v>147620</v>
      </c>
      <c r="D37" s="124" t="s">
        <v>81</v>
      </c>
      <c r="E37" s="13">
        <v>37</v>
      </c>
      <c r="F37" s="13"/>
      <c r="G37" s="13"/>
      <c r="H37" s="13"/>
      <c r="I37" s="13"/>
      <c r="J37" s="13">
        <v>4</v>
      </c>
      <c r="K37" s="13"/>
      <c r="L37" s="13"/>
      <c r="M37" s="13"/>
      <c r="N37" s="13"/>
      <c r="O37" s="13">
        <v>74</v>
      </c>
      <c r="P37" s="13"/>
      <c r="Q37" s="13"/>
      <c r="R37" s="13"/>
      <c r="S37" s="13"/>
      <c r="T37" s="13">
        <v>0</v>
      </c>
      <c r="U37" s="13"/>
      <c r="V37" s="13"/>
      <c r="W37" s="13"/>
      <c r="X37" s="13"/>
      <c r="Y37" s="103">
        <f t="shared" si="5"/>
        <v>115</v>
      </c>
      <c r="Z37" s="103">
        <f t="shared" si="7"/>
        <v>0</v>
      </c>
      <c r="AA37" s="103">
        <f t="shared" si="8"/>
        <v>0</v>
      </c>
      <c r="AB37" s="103">
        <f t="shared" si="9"/>
        <v>0</v>
      </c>
      <c r="AC37" s="103">
        <f t="shared" si="10"/>
        <v>0</v>
      </c>
    </row>
    <row r="38" spans="1:29">
      <c r="A38" s="14">
        <v>26</v>
      </c>
      <c r="B38" s="112" t="s">
        <v>82</v>
      </c>
      <c r="C38" s="93">
        <v>208580</v>
      </c>
      <c r="D38" s="124" t="s">
        <v>83</v>
      </c>
      <c r="E38" s="13">
        <v>40</v>
      </c>
      <c r="F38" s="13"/>
      <c r="G38" s="13"/>
      <c r="H38" s="13"/>
      <c r="I38" s="13"/>
      <c r="J38" s="13">
        <v>36</v>
      </c>
      <c r="K38" s="13"/>
      <c r="L38" s="13"/>
      <c r="M38" s="13"/>
      <c r="N38" s="13"/>
      <c r="O38" s="13">
        <v>88</v>
      </c>
      <c r="P38" s="13"/>
      <c r="Q38" s="13"/>
      <c r="R38" s="13"/>
      <c r="S38" s="13"/>
      <c r="T38" s="13">
        <v>0</v>
      </c>
      <c r="U38" s="13"/>
      <c r="V38" s="13"/>
      <c r="W38" s="13"/>
      <c r="X38" s="13"/>
      <c r="Y38" s="103">
        <f t="shared" si="5"/>
        <v>164</v>
      </c>
      <c r="Z38" s="103">
        <f t="shared" si="7"/>
        <v>0</v>
      </c>
      <c r="AA38" s="103">
        <f t="shared" si="8"/>
        <v>0</v>
      </c>
      <c r="AB38" s="103">
        <f t="shared" si="9"/>
        <v>0</v>
      </c>
      <c r="AC38" s="103">
        <f t="shared" si="10"/>
        <v>0</v>
      </c>
    </row>
    <row r="39" spans="1:29">
      <c r="A39" s="14">
        <v>27</v>
      </c>
      <c r="B39" s="112" t="s">
        <v>84</v>
      </c>
      <c r="C39" s="93">
        <v>105480</v>
      </c>
      <c r="D39" s="124" t="s">
        <v>85</v>
      </c>
      <c r="E39" s="13">
        <v>12</v>
      </c>
      <c r="F39" s="13"/>
      <c r="G39" s="13"/>
      <c r="H39" s="13"/>
      <c r="I39" s="13"/>
      <c r="J39" s="13">
        <v>12</v>
      </c>
      <c r="K39" s="13"/>
      <c r="L39" s="13"/>
      <c r="M39" s="13"/>
      <c r="N39" s="13"/>
      <c r="O39" s="13">
        <v>50</v>
      </c>
      <c r="P39" s="13"/>
      <c r="Q39" s="13"/>
      <c r="R39" s="13"/>
      <c r="S39" s="13"/>
      <c r="T39" s="13">
        <v>0</v>
      </c>
      <c r="U39" s="13"/>
      <c r="V39" s="13"/>
      <c r="W39" s="13"/>
      <c r="X39" s="13"/>
      <c r="Y39" s="103">
        <f t="shared" si="5"/>
        <v>74</v>
      </c>
      <c r="Z39" s="103">
        <f t="shared" si="7"/>
        <v>0</v>
      </c>
      <c r="AA39" s="103">
        <f t="shared" si="8"/>
        <v>0</v>
      </c>
      <c r="AB39" s="103">
        <f t="shared" si="9"/>
        <v>0</v>
      </c>
      <c r="AC39" s="103">
        <f t="shared" si="10"/>
        <v>0</v>
      </c>
    </row>
    <row r="40" spans="1:29">
      <c r="A40" s="14">
        <v>28</v>
      </c>
      <c r="B40" s="112" t="s">
        <v>86</v>
      </c>
      <c r="C40" s="93">
        <v>28390</v>
      </c>
      <c r="D40" s="124" t="s">
        <v>85</v>
      </c>
      <c r="E40" s="13">
        <v>7</v>
      </c>
      <c r="F40" s="13"/>
      <c r="G40" s="13"/>
      <c r="H40" s="13"/>
      <c r="I40" s="13"/>
      <c r="J40" s="13">
        <v>4</v>
      </c>
      <c r="K40" s="13"/>
      <c r="L40" s="13"/>
      <c r="M40" s="13"/>
      <c r="N40" s="13"/>
      <c r="O40" s="13">
        <v>10</v>
      </c>
      <c r="P40" s="13"/>
      <c r="Q40" s="13"/>
      <c r="R40" s="13"/>
      <c r="S40" s="13"/>
      <c r="T40" s="13">
        <v>0</v>
      </c>
      <c r="U40" s="13"/>
      <c r="V40" s="13"/>
      <c r="W40" s="13"/>
      <c r="X40" s="13"/>
      <c r="Y40" s="103">
        <f t="shared" si="5"/>
        <v>21</v>
      </c>
      <c r="Z40" s="103">
        <f t="shared" si="7"/>
        <v>0</v>
      </c>
      <c r="AA40" s="103">
        <f t="shared" si="8"/>
        <v>0</v>
      </c>
      <c r="AB40" s="103">
        <f t="shared" si="9"/>
        <v>0</v>
      </c>
      <c r="AC40" s="103">
        <f t="shared" si="10"/>
        <v>0</v>
      </c>
    </row>
    <row r="41" spans="1:29">
      <c r="A41" s="14">
        <v>29</v>
      </c>
      <c r="B41" s="112" t="s">
        <v>87</v>
      </c>
      <c r="C41" s="93">
        <v>39200</v>
      </c>
      <c r="D41" s="124" t="s">
        <v>88</v>
      </c>
      <c r="E41" s="13">
        <v>1</v>
      </c>
      <c r="F41" s="13"/>
      <c r="G41" s="13"/>
      <c r="H41" s="13"/>
      <c r="I41" s="13"/>
      <c r="J41" s="13">
        <v>6</v>
      </c>
      <c r="K41" s="13"/>
      <c r="L41" s="13"/>
      <c r="M41" s="13"/>
      <c r="N41" s="13"/>
      <c r="O41" s="13">
        <v>23</v>
      </c>
      <c r="P41" s="13"/>
      <c r="Q41" s="13"/>
      <c r="R41" s="13"/>
      <c r="S41" s="13"/>
      <c r="T41" s="13">
        <v>0</v>
      </c>
      <c r="U41" s="13"/>
      <c r="V41" s="13"/>
      <c r="W41" s="13"/>
      <c r="X41" s="13"/>
      <c r="Y41" s="103">
        <f t="shared" si="5"/>
        <v>30</v>
      </c>
      <c r="Z41" s="103">
        <f t="shared" si="7"/>
        <v>0</v>
      </c>
      <c r="AA41" s="103">
        <f t="shared" si="8"/>
        <v>0</v>
      </c>
      <c r="AB41" s="103">
        <f t="shared" si="9"/>
        <v>0</v>
      </c>
      <c r="AC41" s="103">
        <f t="shared" si="10"/>
        <v>0</v>
      </c>
    </row>
    <row r="42" spans="1:29">
      <c r="A42" s="14">
        <v>30</v>
      </c>
      <c r="B42" s="112" t="s">
        <v>89</v>
      </c>
      <c r="C42" s="93">
        <v>147450</v>
      </c>
      <c r="D42" s="124" t="s">
        <v>90</v>
      </c>
      <c r="E42" s="13">
        <v>79</v>
      </c>
      <c r="F42" s="13"/>
      <c r="G42" s="13"/>
      <c r="H42" s="13"/>
      <c r="I42" s="13"/>
      <c r="J42" s="13">
        <v>5</v>
      </c>
      <c r="K42" s="13"/>
      <c r="L42" s="13"/>
      <c r="M42" s="13"/>
      <c r="N42" s="13"/>
      <c r="O42" s="13">
        <v>28</v>
      </c>
      <c r="P42" s="13"/>
      <c r="Q42" s="13"/>
      <c r="R42" s="13"/>
      <c r="S42" s="13"/>
      <c r="T42" s="13">
        <v>0</v>
      </c>
      <c r="U42" s="13"/>
      <c r="V42" s="13"/>
      <c r="W42" s="13"/>
      <c r="X42" s="13"/>
      <c r="Y42" s="103">
        <f t="shared" si="5"/>
        <v>112</v>
      </c>
      <c r="Z42" s="103">
        <f t="shared" si="7"/>
        <v>0</v>
      </c>
      <c r="AA42" s="103">
        <f t="shared" si="8"/>
        <v>0</v>
      </c>
      <c r="AB42" s="103">
        <f t="shared" si="9"/>
        <v>0</v>
      </c>
      <c r="AC42" s="103">
        <f t="shared" si="10"/>
        <v>0</v>
      </c>
    </row>
    <row r="43" spans="1:29">
      <c r="A43" s="14">
        <v>31</v>
      </c>
      <c r="B43" s="112" t="s">
        <v>91</v>
      </c>
      <c r="C43" s="93">
        <v>138380</v>
      </c>
      <c r="D43" s="124" t="s">
        <v>92</v>
      </c>
      <c r="E43" s="13">
        <v>49</v>
      </c>
      <c r="F43" s="13"/>
      <c r="G43" s="13"/>
      <c r="H43" s="13"/>
      <c r="I43" s="13"/>
      <c r="J43" s="13">
        <v>5</v>
      </c>
      <c r="K43" s="13"/>
      <c r="L43" s="13"/>
      <c r="M43" s="13"/>
      <c r="N43" s="13"/>
      <c r="O43" s="13">
        <v>52</v>
      </c>
      <c r="P43" s="13"/>
      <c r="Q43" s="13"/>
      <c r="R43" s="13"/>
      <c r="S43" s="13"/>
      <c r="T43" s="13">
        <v>0</v>
      </c>
      <c r="U43" s="13"/>
      <c r="V43" s="13"/>
      <c r="W43" s="13"/>
      <c r="X43" s="13"/>
      <c r="Y43" s="103">
        <f t="shared" si="5"/>
        <v>106</v>
      </c>
      <c r="Z43" s="103">
        <f t="shared" si="7"/>
        <v>0</v>
      </c>
      <c r="AA43" s="103">
        <f t="shared" si="8"/>
        <v>0</v>
      </c>
      <c r="AB43" s="103">
        <f t="shared" si="9"/>
        <v>0</v>
      </c>
      <c r="AC43" s="103">
        <f t="shared" si="10"/>
        <v>0</v>
      </c>
    </row>
    <row r="44" spans="1:29">
      <c r="A44" s="14">
        <v>32</v>
      </c>
      <c r="B44" s="112" t="s">
        <v>93</v>
      </c>
      <c r="C44" s="93">
        <v>30330</v>
      </c>
      <c r="D44" s="124" t="s">
        <v>94</v>
      </c>
      <c r="E44" s="13">
        <v>4</v>
      </c>
      <c r="F44" s="13"/>
      <c r="G44" s="13"/>
      <c r="H44" s="13"/>
      <c r="I44" s="13"/>
      <c r="J44" s="13">
        <v>15</v>
      </c>
      <c r="K44" s="13"/>
      <c r="L44" s="13"/>
      <c r="M44" s="13"/>
      <c r="N44" s="13"/>
      <c r="O44" s="13">
        <v>4</v>
      </c>
      <c r="P44" s="13"/>
      <c r="Q44" s="13"/>
      <c r="R44" s="13"/>
      <c r="S44" s="13"/>
      <c r="T44" s="13">
        <v>0</v>
      </c>
      <c r="U44" s="13"/>
      <c r="V44" s="13"/>
      <c r="W44" s="13"/>
      <c r="X44" s="13"/>
      <c r="Y44" s="103">
        <f t="shared" si="5"/>
        <v>23</v>
      </c>
      <c r="Z44" s="103">
        <f t="shared" si="7"/>
        <v>0</v>
      </c>
      <c r="AA44" s="103">
        <f t="shared" si="8"/>
        <v>0</v>
      </c>
      <c r="AB44" s="103">
        <f t="shared" si="9"/>
        <v>0</v>
      </c>
      <c r="AC44" s="103">
        <f t="shared" si="10"/>
        <v>0</v>
      </c>
    </row>
    <row r="45" spans="1:29">
      <c r="A45" s="14">
        <v>33</v>
      </c>
      <c r="B45" s="113" t="s">
        <v>95</v>
      </c>
      <c r="C45" s="61">
        <v>9870</v>
      </c>
      <c r="D45" s="113" t="s">
        <v>96</v>
      </c>
      <c r="E45" s="13">
        <v>0</v>
      </c>
      <c r="F45" s="13"/>
      <c r="G45" s="13"/>
      <c r="H45" s="13"/>
      <c r="I45" s="13"/>
      <c r="J45" s="13">
        <v>1</v>
      </c>
      <c r="K45" s="13"/>
      <c r="L45" s="13"/>
      <c r="M45" s="13"/>
      <c r="N45" s="13"/>
      <c r="O45" s="13">
        <v>3</v>
      </c>
      <c r="P45" s="13"/>
      <c r="Q45" s="13"/>
      <c r="R45" s="13"/>
      <c r="S45" s="13"/>
      <c r="T45" s="13">
        <v>0</v>
      </c>
      <c r="U45" s="13"/>
      <c r="V45" s="13"/>
      <c r="W45" s="13"/>
      <c r="X45" s="13"/>
      <c r="Y45" s="103">
        <f t="shared" si="5"/>
        <v>4</v>
      </c>
      <c r="Z45" s="103">
        <f t="shared" si="7"/>
        <v>0</v>
      </c>
      <c r="AA45" s="103">
        <f t="shared" si="8"/>
        <v>0</v>
      </c>
      <c r="AB45" s="103">
        <f t="shared" si="9"/>
        <v>0</v>
      </c>
      <c r="AC45" s="103">
        <f t="shared" si="10"/>
        <v>0</v>
      </c>
    </row>
    <row r="46" spans="1:29">
      <c r="A46" s="14"/>
      <c r="B46" s="114"/>
      <c r="C46" s="94"/>
      <c r="D46" s="114" t="s">
        <v>97</v>
      </c>
      <c r="E46" s="13">
        <v>0</v>
      </c>
      <c r="F46" s="13"/>
      <c r="G46" s="13"/>
      <c r="H46" s="13"/>
      <c r="I46" s="13"/>
      <c r="J46" s="13">
        <v>0</v>
      </c>
      <c r="K46" s="13"/>
      <c r="L46" s="13"/>
      <c r="M46" s="13"/>
      <c r="N46" s="13"/>
      <c r="O46" s="13">
        <v>0</v>
      </c>
      <c r="P46" s="13"/>
      <c r="Q46" s="13"/>
      <c r="R46" s="13"/>
      <c r="S46" s="13"/>
      <c r="T46" s="13">
        <v>0</v>
      </c>
      <c r="U46" s="13"/>
      <c r="V46" s="13"/>
      <c r="W46" s="13"/>
      <c r="X46" s="13"/>
      <c r="Y46" s="103">
        <f t="shared" si="5"/>
        <v>0</v>
      </c>
      <c r="Z46" s="103">
        <f t="shared" si="7"/>
        <v>0</v>
      </c>
      <c r="AA46" s="103">
        <f t="shared" si="8"/>
        <v>0</v>
      </c>
      <c r="AB46" s="103">
        <f t="shared" si="9"/>
        <v>0</v>
      </c>
      <c r="AC46" s="103">
        <f t="shared" si="10"/>
        <v>0</v>
      </c>
    </row>
    <row r="47" spans="1:29">
      <c r="A47" s="14"/>
      <c r="B47" s="114"/>
      <c r="C47" s="94"/>
      <c r="D47" s="114" t="s">
        <v>98</v>
      </c>
      <c r="E47" s="13">
        <v>0</v>
      </c>
      <c r="F47" s="13"/>
      <c r="G47" s="13"/>
      <c r="H47" s="13"/>
      <c r="I47" s="13"/>
      <c r="J47" s="13">
        <v>0</v>
      </c>
      <c r="K47" s="13"/>
      <c r="L47" s="13"/>
      <c r="M47" s="13"/>
      <c r="N47" s="13"/>
      <c r="O47" s="13">
        <v>1</v>
      </c>
      <c r="P47" s="13"/>
      <c r="Q47" s="13"/>
      <c r="R47" s="13"/>
      <c r="S47" s="13"/>
      <c r="T47" s="13">
        <v>0</v>
      </c>
      <c r="U47" s="13"/>
      <c r="V47" s="13"/>
      <c r="W47" s="13"/>
      <c r="X47" s="13"/>
      <c r="Y47" s="103">
        <f t="shared" si="5"/>
        <v>1</v>
      </c>
      <c r="Z47" s="103">
        <f t="shared" si="7"/>
        <v>0</v>
      </c>
      <c r="AA47" s="103">
        <f t="shared" si="8"/>
        <v>0</v>
      </c>
      <c r="AB47" s="103">
        <f t="shared" si="9"/>
        <v>0</v>
      </c>
      <c r="AC47" s="103">
        <f t="shared" si="10"/>
        <v>0</v>
      </c>
    </row>
    <row r="48" spans="1:29">
      <c r="A48" s="14"/>
      <c r="B48" s="114"/>
      <c r="C48" s="94"/>
      <c r="D48" s="114" t="s">
        <v>99</v>
      </c>
      <c r="E48" s="13">
        <v>1</v>
      </c>
      <c r="F48" s="13"/>
      <c r="G48" s="13"/>
      <c r="H48" s="13"/>
      <c r="I48" s="13"/>
      <c r="J48" s="13">
        <v>1</v>
      </c>
      <c r="K48" s="13"/>
      <c r="L48" s="13"/>
      <c r="M48" s="13"/>
      <c r="N48" s="13"/>
      <c r="O48" s="13">
        <v>0</v>
      </c>
      <c r="P48" s="13"/>
      <c r="Q48" s="13"/>
      <c r="R48" s="13"/>
      <c r="S48" s="13"/>
      <c r="T48" s="13">
        <v>0</v>
      </c>
      <c r="U48" s="13"/>
      <c r="V48" s="13"/>
      <c r="W48" s="13"/>
      <c r="X48" s="13"/>
      <c r="Y48" s="103">
        <f t="shared" si="5"/>
        <v>2</v>
      </c>
      <c r="Z48" s="103">
        <f t="shared" si="7"/>
        <v>0</v>
      </c>
      <c r="AA48" s="103">
        <f t="shared" si="8"/>
        <v>0</v>
      </c>
      <c r="AB48" s="103">
        <f t="shared" si="9"/>
        <v>0</v>
      </c>
      <c r="AC48" s="103">
        <f t="shared" si="10"/>
        <v>0</v>
      </c>
    </row>
    <row r="49" spans="1:29">
      <c r="A49" s="14">
        <v>34</v>
      </c>
      <c r="B49" s="115" t="s">
        <v>100</v>
      </c>
      <c r="C49" s="62">
        <v>37940</v>
      </c>
      <c r="D49" s="115" t="s">
        <v>101</v>
      </c>
      <c r="E49" s="13">
        <v>16</v>
      </c>
      <c r="F49" s="13"/>
      <c r="G49" s="13"/>
      <c r="H49" s="13"/>
      <c r="I49" s="13"/>
      <c r="J49" s="13">
        <v>2</v>
      </c>
      <c r="K49" s="13"/>
      <c r="L49" s="13"/>
      <c r="M49" s="13"/>
      <c r="N49" s="13"/>
      <c r="O49" s="13">
        <v>5</v>
      </c>
      <c r="P49" s="13"/>
      <c r="Q49" s="13"/>
      <c r="R49" s="13"/>
      <c r="S49" s="13"/>
      <c r="T49" s="13">
        <v>0</v>
      </c>
      <c r="U49" s="13"/>
      <c r="V49" s="13"/>
      <c r="W49" s="13"/>
      <c r="X49" s="13"/>
      <c r="Y49" s="103">
        <f t="shared" si="5"/>
        <v>23</v>
      </c>
      <c r="Z49" s="103">
        <f t="shared" si="7"/>
        <v>0</v>
      </c>
      <c r="AA49" s="103">
        <f t="shared" si="8"/>
        <v>0</v>
      </c>
      <c r="AB49" s="103">
        <f t="shared" si="9"/>
        <v>0</v>
      </c>
      <c r="AC49" s="103">
        <f t="shared" si="10"/>
        <v>0</v>
      </c>
    </row>
    <row r="50" spans="1:29">
      <c r="A50" s="14"/>
      <c r="B50" s="115"/>
      <c r="C50" s="62"/>
      <c r="D50" s="115" t="s">
        <v>102</v>
      </c>
      <c r="E50" s="13">
        <v>0</v>
      </c>
      <c r="F50" s="13"/>
      <c r="G50" s="13"/>
      <c r="H50" s="13"/>
      <c r="I50" s="13"/>
      <c r="J50" s="13">
        <v>0</v>
      </c>
      <c r="K50" s="13"/>
      <c r="L50" s="13"/>
      <c r="M50" s="13"/>
      <c r="N50" s="13"/>
      <c r="O50" s="13">
        <v>1</v>
      </c>
      <c r="P50" s="13"/>
      <c r="Q50" s="13"/>
      <c r="R50" s="13"/>
      <c r="S50" s="13"/>
      <c r="T50" s="13">
        <v>0</v>
      </c>
      <c r="U50" s="13"/>
      <c r="V50" s="13"/>
      <c r="W50" s="13"/>
      <c r="X50" s="13"/>
      <c r="Y50" s="103">
        <f t="shared" si="5"/>
        <v>1</v>
      </c>
      <c r="Z50" s="103">
        <f t="shared" si="7"/>
        <v>0</v>
      </c>
      <c r="AA50" s="103">
        <f t="shared" si="8"/>
        <v>0</v>
      </c>
      <c r="AB50" s="103">
        <f t="shared" si="9"/>
        <v>0</v>
      </c>
      <c r="AC50" s="103">
        <f t="shared" si="10"/>
        <v>0</v>
      </c>
    </row>
    <row r="51" spans="1:29">
      <c r="A51" s="14"/>
      <c r="B51" s="115"/>
      <c r="C51" s="62"/>
      <c r="D51" s="115" t="s">
        <v>103</v>
      </c>
      <c r="E51" s="13">
        <v>1</v>
      </c>
      <c r="F51" s="13"/>
      <c r="G51" s="13"/>
      <c r="H51" s="13"/>
      <c r="I51" s="13"/>
      <c r="J51" s="13">
        <v>0</v>
      </c>
      <c r="K51" s="13"/>
      <c r="L51" s="13"/>
      <c r="M51" s="13"/>
      <c r="N51" s="13"/>
      <c r="O51" s="13">
        <v>0</v>
      </c>
      <c r="P51" s="13"/>
      <c r="Q51" s="13"/>
      <c r="R51" s="13"/>
      <c r="S51" s="13"/>
      <c r="T51" s="13">
        <v>0</v>
      </c>
      <c r="U51" s="13"/>
      <c r="V51" s="13"/>
      <c r="W51" s="13"/>
      <c r="X51" s="13"/>
      <c r="Y51" s="103">
        <f t="shared" si="5"/>
        <v>1</v>
      </c>
      <c r="Z51" s="103">
        <f t="shared" si="7"/>
        <v>0</v>
      </c>
      <c r="AA51" s="103">
        <f t="shared" si="8"/>
        <v>0</v>
      </c>
      <c r="AB51" s="103">
        <f t="shared" si="9"/>
        <v>0</v>
      </c>
      <c r="AC51" s="103">
        <f t="shared" si="10"/>
        <v>0</v>
      </c>
    </row>
    <row r="52" spans="1:29">
      <c r="A52" s="14">
        <v>35</v>
      </c>
      <c r="B52" s="116" t="s">
        <v>104</v>
      </c>
      <c r="C52" s="63">
        <v>16660</v>
      </c>
      <c r="D52" s="116" t="s">
        <v>105</v>
      </c>
      <c r="E52" s="13">
        <v>11</v>
      </c>
      <c r="F52" s="13"/>
      <c r="G52" s="13"/>
      <c r="H52" s="13"/>
      <c r="I52" s="13"/>
      <c r="J52" s="13">
        <v>1</v>
      </c>
      <c r="K52" s="13"/>
      <c r="L52" s="13"/>
      <c r="M52" s="13"/>
      <c r="N52" s="13"/>
      <c r="O52" s="13">
        <v>0</v>
      </c>
      <c r="P52" s="13"/>
      <c r="Q52" s="13"/>
      <c r="R52" s="13"/>
      <c r="S52" s="13"/>
      <c r="T52" s="13">
        <v>0</v>
      </c>
      <c r="U52" s="13"/>
      <c r="V52" s="13"/>
      <c r="W52" s="13"/>
      <c r="X52" s="13"/>
      <c r="Y52" s="103">
        <f t="shared" si="5"/>
        <v>12</v>
      </c>
      <c r="Z52" s="103">
        <f t="shared" si="7"/>
        <v>0</v>
      </c>
      <c r="AA52" s="103">
        <f t="shared" si="8"/>
        <v>0</v>
      </c>
      <c r="AB52" s="103">
        <f t="shared" si="9"/>
        <v>0</v>
      </c>
      <c r="AC52" s="103">
        <f t="shared" si="10"/>
        <v>0</v>
      </c>
    </row>
    <row r="53" spans="1:29">
      <c r="A53" s="14">
        <v>36</v>
      </c>
      <c r="B53" s="115" t="s">
        <v>106</v>
      </c>
      <c r="C53" s="62">
        <v>27700</v>
      </c>
      <c r="D53" s="115" t="s">
        <v>107</v>
      </c>
      <c r="E53" s="13">
        <v>0</v>
      </c>
      <c r="F53" s="13"/>
      <c r="G53" s="13"/>
      <c r="H53" s="13"/>
      <c r="I53" s="13"/>
      <c r="J53" s="13">
        <v>0</v>
      </c>
      <c r="K53" s="13"/>
      <c r="L53" s="13"/>
      <c r="M53" s="13"/>
      <c r="N53" s="13"/>
      <c r="O53" s="13">
        <v>1</v>
      </c>
      <c r="P53" s="13"/>
      <c r="Q53" s="13"/>
      <c r="R53" s="13"/>
      <c r="S53" s="13"/>
      <c r="T53" s="13">
        <v>0</v>
      </c>
      <c r="U53" s="13"/>
      <c r="V53" s="13"/>
      <c r="W53" s="13"/>
      <c r="X53" s="13"/>
      <c r="Y53" s="103">
        <f t="shared" si="5"/>
        <v>1</v>
      </c>
      <c r="Z53" s="103">
        <f t="shared" si="7"/>
        <v>0</v>
      </c>
      <c r="AA53" s="103">
        <f t="shared" si="8"/>
        <v>0</v>
      </c>
      <c r="AB53" s="103">
        <f t="shared" si="9"/>
        <v>0</v>
      </c>
      <c r="AC53" s="103">
        <f t="shared" si="10"/>
        <v>0</v>
      </c>
    </row>
    <row r="54" spans="1:29">
      <c r="A54" s="14"/>
      <c r="B54" s="115"/>
      <c r="C54" s="62"/>
      <c r="D54" s="115" t="s">
        <v>108</v>
      </c>
      <c r="E54" s="13">
        <v>3</v>
      </c>
      <c r="F54" s="13"/>
      <c r="G54" s="13"/>
      <c r="H54" s="13"/>
      <c r="I54" s="13"/>
      <c r="J54" s="13">
        <v>5</v>
      </c>
      <c r="K54" s="13"/>
      <c r="L54" s="13"/>
      <c r="M54" s="13"/>
      <c r="N54" s="13"/>
      <c r="O54" s="13">
        <v>11</v>
      </c>
      <c r="P54" s="13"/>
      <c r="Q54" s="13"/>
      <c r="R54" s="13"/>
      <c r="S54" s="13"/>
      <c r="T54" s="13">
        <v>0</v>
      </c>
      <c r="U54" s="13"/>
      <c r="V54" s="13"/>
      <c r="W54" s="13"/>
      <c r="X54" s="13"/>
      <c r="Y54" s="103">
        <f t="shared" si="5"/>
        <v>19</v>
      </c>
      <c r="Z54" s="103">
        <f t="shared" si="7"/>
        <v>0</v>
      </c>
      <c r="AA54" s="103">
        <f t="shared" si="8"/>
        <v>0</v>
      </c>
      <c r="AB54" s="103">
        <f t="shared" si="9"/>
        <v>0</v>
      </c>
      <c r="AC54" s="103">
        <f t="shared" si="10"/>
        <v>0</v>
      </c>
    </row>
    <row r="55" spans="1:29">
      <c r="A55" s="14">
        <v>37</v>
      </c>
      <c r="B55" s="115" t="s">
        <v>109</v>
      </c>
      <c r="C55" s="62">
        <v>30300</v>
      </c>
      <c r="D55" s="115" t="s">
        <v>110</v>
      </c>
      <c r="E55" s="13">
        <v>0</v>
      </c>
      <c r="F55" s="13"/>
      <c r="G55" s="13"/>
      <c r="H55" s="13"/>
      <c r="I55" s="13"/>
      <c r="J55" s="13">
        <v>1</v>
      </c>
      <c r="K55" s="13"/>
      <c r="L55" s="13"/>
      <c r="M55" s="13"/>
      <c r="N55" s="13"/>
      <c r="O55" s="13">
        <v>5</v>
      </c>
      <c r="P55" s="13"/>
      <c r="Q55" s="13"/>
      <c r="R55" s="13"/>
      <c r="S55" s="13"/>
      <c r="T55" s="13">
        <v>0</v>
      </c>
      <c r="U55" s="13"/>
      <c r="V55" s="13"/>
      <c r="W55" s="13"/>
      <c r="X55" s="13"/>
      <c r="Y55" s="103">
        <f t="shared" si="5"/>
        <v>6</v>
      </c>
      <c r="Z55" s="103">
        <f t="shared" si="7"/>
        <v>0</v>
      </c>
      <c r="AA55" s="103">
        <f t="shared" si="8"/>
        <v>0</v>
      </c>
      <c r="AB55" s="103">
        <f t="shared" si="9"/>
        <v>0</v>
      </c>
      <c r="AC55" s="103">
        <f t="shared" si="10"/>
        <v>0</v>
      </c>
    </row>
    <row r="56" spans="1:29">
      <c r="A56" s="14"/>
      <c r="B56" s="115"/>
      <c r="C56" s="62"/>
      <c r="D56" s="115" t="s">
        <v>111</v>
      </c>
      <c r="E56" s="13">
        <v>2</v>
      </c>
      <c r="F56" s="13"/>
      <c r="G56" s="13"/>
      <c r="H56" s="13"/>
      <c r="I56" s="13"/>
      <c r="J56" s="13">
        <v>1</v>
      </c>
      <c r="K56" s="13"/>
      <c r="L56" s="13"/>
      <c r="M56" s="13"/>
      <c r="N56" s="13"/>
      <c r="O56" s="13">
        <v>1</v>
      </c>
      <c r="P56" s="13"/>
      <c r="Q56" s="13"/>
      <c r="R56" s="13"/>
      <c r="S56" s="13"/>
      <c r="T56" s="13">
        <v>0</v>
      </c>
      <c r="U56" s="13"/>
      <c r="V56" s="13"/>
      <c r="W56" s="13"/>
      <c r="X56" s="13"/>
      <c r="Y56" s="103">
        <f t="shared" si="5"/>
        <v>4</v>
      </c>
      <c r="Z56" s="103">
        <f t="shared" si="7"/>
        <v>0</v>
      </c>
      <c r="AA56" s="103">
        <f t="shared" si="8"/>
        <v>0</v>
      </c>
      <c r="AB56" s="103">
        <f t="shared" si="9"/>
        <v>0</v>
      </c>
      <c r="AC56" s="103">
        <f t="shared" si="10"/>
        <v>0</v>
      </c>
    </row>
    <row r="57" spans="1:29">
      <c r="A57" s="14"/>
      <c r="B57" s="115"/>
      <c r="C57" s="62"/>
      <c r="D57" s="115" t="s">
        <v>112</v>
      </c>
      <c r="E57" s="13">
        <v>2</v>
      </c>
      <c r="F57" s="13"/>
      <c r="G57" s="13"/>
      <c r="H57" s="13"/>
      <c r="I57" s="13"/>
      <c r="J57" s="13">
        <v>0</v>
      </c>
      <c r="K57" s="13"/>
      <c r="L57" s="13"/>
      <c r="M57" s="13"/>
      <c r="N57" s="13"/>
      <c r="O57" s="13">
        <v>2</v>
      </c>
      <c r="P57" s="13"/>
      <c r="Q57" s="13"/>
      <c r="R57" s="13"/>
      <c r="S57" s="13"/>
      <c r="T57" s="13">
        <v>0</v>
      </c>
      <c r="U57" s="13"/>
      <c r="V57" s="13"/>
      <c r="W57" s="13"/>
      <c r="X57" s="13"/>
      <c r="Y57" s="103">
        <f t="shared" si="5"/>
        <v>4</v>
      </c>
      <c r="Z57" s="103">
        <f t="shared" si="7"/>
        <v>0</v>
      </c>
      <c r="AA57" s="103">
        <f t="shared" si="8"/>
        <v>0</v>
      </c>
      <c r="AB57" s="103">
        <f t="shared" si="9"/>
        <v>0</v>
      </c>
      <c r="AC57" s="103">
        <f t="shared" si="10"/>
        <v>0</v>
      </c>
    </row>
    <row r="58" spans="1:29">
      <c r="A58" s="14"/>
      <c r="B58" s="115"/>
      <c r="C58" s="62"/>
      <c r="D58" s="115" t="s">
        <v>113</v>
      </c>
      <c r="E58" s="13">
        <v>0</v>
      </c>
      <c r="F58" s="13"/>
      <c r="G58" s="13"/>
      <c r="H58" s="13"/>
      <c r="I58" s="13"/>
      <c r="J58" s="13">
        <v>1</v>
      </c>
      <c r="K58" s="13"/>
      <c r="L58" s="13"/>
      <c r="M58" s="13"/>
      <c r="N58" s="13"/>
      <c r="O58" s="13">
        <v>4</v>
      </c>
      <c r="P58" s="13"/>
      <c r="Q58" s="13"/>
      <c r="R58" s="13"/>
      <c r="S58" s="13"/>
      <c r="T58" s="13">
        <v>0</v>
      </c>
      <c r="U58" s="13"/>
      <c r="V58" s="13"/>
      <c r="W58" s="13"/>
      <c r="X58" s="13"/>
      <c r="Y58" s="103">
        <f t="shared" si="5"/>
        <v>5</v>
      </c>
      <c r="Z58" s="103">
        <f t="shared" si="7"/>
        <v>0</v>
      </c>
      <c r="AA58" s="103">
        <f t="shared" si="8"/>
        <v>0</v>
      </c>
      <c r="AB58" s="103">
        <f t="shared" si="9"/>
        <v>0</v>
      </c>
      <c r="AC58" s="103">
        <f t="shared" si="10"/>
        <v>0</v>
      </c>
    </row>
    <row r="59" spans="1:29">
      <c r="A59" s="14">
        <v>38</v>
      </c>
      <c r="B59" s="115" t="s">
        <v>114</v>
      </c>
      <c r="C59" s="62">
        <v>58430</v>
      </c>
      <c r="D59" s="115" t="s">
        <v>115</v>
      </c>
      <c r="E59" s="13">
        <v>2</v>
      </c>
      <c r="F59" s="13"/>
      <c r="G59" s="13"/>
      <c r="H59" s="13"/>
      <c r="I59" s="13"/>
      <c r="J59" s="13">
        <v>0</v>
      </c>
      <c r="K59" s="13"/>
      <c r="L59" s="13"/>
      <c r="M59" s="13"/>
      <c r="N59" s="13"/>
      <c r="O59" s="13">
        <v>4</v>
      </c>
      <c r="P59" s="13"/>
      <c r="Q59" s="13"/>
      <c r="R59" s="13"/>
      <c r="S59" s="13"/>
      <c r="T59" s="13">
        <v>0</v>
      </c>
      <c r="U59" s="13"/>
      <c r="V59" s="13"/>
      <c r="W59" s="13"/>
      <c r="X59" s="13"/>
      <c r="Y59" s="103">
        <f t="shared" si="5"/>
        <v>6</v>
      </c>
      <c r="Z59" s="103">
        <f t="shared" si="7"/>
        <v>0</v>
      </c>
      <c r="AA59" s="103">
        <f t="shared" si="8"/>
        <v>0</v>
      </c>
      <c r="AB59" s="103">
        <f t="shared" si="9"/>
        <v>0</v>
      </c>
      <c r="AC59" s="103">
        <f t="shared" si="10"/>
        <v>0</v>
      </c>
    </row>
    <row r="60" spans="1:29">
      <c r="A60" s="14"/>
      <c r="B60" s="115"/>
      <c r="C60" s="62"/>
      <c r="D60" s="115" t="s">
        <v>116</v>
      </c>
      <c r="E60" s="13">
        <v>17</v>
      </c>
      <c r="F60" s="13"/>
      <c r="G60" s="13"/>
      <c r="H60" s="13"/>
      <c r="I60" s="13"/>
      <c r="J60" s="13">
        <v>1</v>
      </c>
      <c r="K60" s="13"/>
      <c r="L60" s="13"/>
      <c r="M60" s="13"/>
      <c r="N60" s="13"/>
      <c r="O60" s="13">
        <v>17</v>
      </c>
      <c r="P60" s="13"/>
      <c r="Q60" s="13"/>
      <c r="R60" s="13"/>
      <c r="S60" s="13"/>
      <c r="T60" s="13">
        <v>0</v>
      </c>
      <c r="U60" s="13"/>
      <c r="V60" s="13"/>
      <c r="W60" s="13"/>
      <c r="X60" s="13"/>
      <c r="Y60" s="103">
        <f t="shared" si="5"/>
        <v>35</v>
      </c>
      <c r="Z60" s="103">
        <f t="shared" si="7"/>
        <v>0</v>
      </c>
      <c r="AA60" s="103">
        <f t="shared" si="8"/>
        <v>0</v>
      </c>
      <c r="AB60" s="103">
        <f t="shared" si="9"/>
        <v>0</v>
      </c>
      <c r="AC60" s="103">
        <f t="shared" si="10"/>
        <v>0</v>
      </c>
    </row>
    <row r="61" spans="1:29">
      <c r="A61" s="14">
        <v>39</v>
      </c>
      <c r="B61" s="117" t="s">
        <v>117</v>
      </c>
      <c r="C61" s="62">
        <v>109900</v>
      </c>
      <c r="D61" s="115" t="s">
        <v>118</v>
      </c>
      <c r="E61" s="13">
        <v>6</v>
      </c>
      <c r="F61" s="13"/>
      <c r="G61" s="13"/>
      <c r="H61" s="13"/>
      <c r="I61" s="13"/>
      <c r="J61" s="13">
        <v>6</v>
      </c>
      <c r="K61" s="13"/>
      <c r="L61" s="13"/>
      <c r="M61" s="13"/>
      <c r="N61" s="13"/>
      <c r="O61" s="13">
        <v>22</v>
      </c>
      <c r="P61" s="13"/>
      <c r="Q61" s="13"/>
      <c r="R61" s="13"/>
      <c r="S61" s="13"/>
      <c r="T61" s="13">
        <v>0</v>
      </c>
      <c r="U61" s="13"/>
      <c r="V61" s="13"/>
      <c r="W61" s="13"/>
      <c r="X61" s="13"/>
      <c r="Y61" s="103">
        <f t="shared" si="5"/>
        <v>34</v>
      </c>
      <c r="Z61" s="103">
        <f t="shared" si="7"/>
        <v>0</v>
      </c>
      <c r="AA61" s="103">
        <f t="shared" si="8"/>
        <v>0</v>
      </c>
      <c r="AB61" s="103">
        <f t="shared" si="9"/>
        <v>0</v>
      </c>
      <c r="AC61" s="103">
        <f t="shared" si="10"/>
        <v>0</v>
      </c>
    </row>
    <row r="62" spans="1:29">
      <c r="A62" s="14"/>
      <c r="B62" s="117"/>
      <c r="C62" s="62"/>
      <c r="D62" s="115" t="s">
        <v>119</v>
      </c>
      <c r="E62" s="13">
        <v>5</v>
      </c>
      <c r="F62" s="13"/>
      <c r="G62" s="13"/>
      <c r="H62" s="13"/>
      <c r="I62" s="13"/>
      <c r="J62" s="13">
        <v>5</v>
      </c>
      <c r="K62" s="13"/>
      <c r="L62" s="13"/>
      <c r="M62" s="13"/>
      <c r="N62" s="13"/>
      <c r="O62" s="13">
        <v>34</v>
      </c>
      <c r="P62" s="13"/>
      <c r="Q62" s="13"/>
      <c r="R62" s="13"/>
      <c r="S62" s="13"/>
      <c r="T62" s="13">
        <v>0</v>
      </c>
      <c r="U62" s="13"/>
      <c r="V62" s="13"/>
      <c r="W62" s="13"/>
      <c r="X62" s="13"/>
      <c r="Y62" s="103">
        <f t="shared" si="5"/>
        <v>44</v>
      </c>
      <c r="Z62" s="103">
        <f t="shared" si="7"/>
        <v>0</v>
      </c>
      <c r="AA62" s="103">
        <f t="shared" si="8"/>
        <v>0</v>
      </c>
      <c r="AB62" s="103">
        <f t="shared" si="9"/>
        <v>0</v>
      </c>
      <c r="AC62" s="103">
        <f t="shared" si="10"/>
        <v>0</v>
      </c>
    </row>
    <row r="63" spans="1:29">
      <c r="A63" s="14">
        <v>40</v>
      </c>
      <c r="B63" s="117" t="s">
        <v>120</v>
      </c>
      <c r="C63" s="62">
        <v>64150</v>
      </c>
      <c r="D63" s="115" t="s">
        <v>121</v>
      </c>
      <c r="E63" s="13">
        <v>13</v>
      </c>
      <c r="F63" s="13"/>
      <c r="G63" s="13"/>
      <c r="H63" s="13"/>
      <c r="I63" s="13"/>
      <c r="J63" s="13">
        <v>5</v>
      </c>
      <c r="K63" s="13"/>
      <c r="L63" s="13"/>
      <c r="M63" s="13"/>
      <c r="N63" s="13"/>
      <c r="O63" s="13">
        <v>27</v>
      </c>
      <c r="P63" s="13"/>
      <c r="Q63" s="13"/>
      <c r="R63" s="13"/>
      <c r="S63" s="13"/>
      <c r="T63" s="13">
        <v>0</v>
      </c>
      <c r="U63" s="13"/>
      <c r="V63" s="13"/>
      <c r="W63" s="13"/>
      <c r="X63" s="13"/>
      <c r="Y63" s="103">
        <f t="shared" si="5"/>
        <v>45</v>
      </c>
      <c r="Z63" s="103">
        <f t="shared" si="7"/>
        <v>0</v>
      </c>
      <c r="AA63" s="103">
        <f t="shared" si="8"/>
        <v>0</v>
      </c>
      <c r="AB63" s="103">
        <f t="shared" si="9"/>
        <v>0</v>
      </c>
      <c r="AC63" s="103">
        <f t="shared" si="10"/>
        <v>0</v>
      </c>
    </row>
    <row r="64" spans="1:29">
      <c r="A64" s="14"/>
      <c r="B64" s="118"/>
      <c r="C64" s="95"/>
      <c r="D64" s="125" t="s">
        <v>122</v>
      </c>
      <c r="E64" s="13">
        <v>0</v>
      </c>
      <c r="F64" s="13"/>
      <c r="G64" s="13"/>
      <c r="H64" s="13"/>
      <c r="I64" s="13"/>
      <c r="J64" s="13">
        <v>0</v>
      </c>
      <c r="K64" s="13"/>
      <c r="L64" s="13"/>
      <c r="M64" s="13"/>
      <c r="N64" s="13"/>
      <c r="O64" s="13">
        <v>1</v>
      </c>
      <c r="P64" s="13"/>
      <c r="Q64" s="13"/>
      <c r="R64" s="13"/>
      <c r="S64" s="13"/>
      <c r="T64" s="13">
        <v>0</v>
      </c>
      <c r="U64" s="13"/>
      <c r="V64" s="13"/>
      <c r="W64" s="13"/>
      <c r="X64" s="13"/>
      <c r="Y64" s="103">
        <f t="shared" si="5"/>
        <v>1</v>
      </c>
      <c r="Z64" s="103">
        <f t="shared" si="7"/>
        <v>0</v>
      </c>
      <c r="AA64" s="103">
        <f t="shared" si="8"/>
        <v>0</v>
      </c>
      <c r="AB64" s="103">
        <f t="shared" si="9"/>
        <v>0</v>
      </c>
      <c r="AC64" s="103">
        <f t="shared" si="10"/>
        <v>0</v>
      </c>
    </row>
    <row r="65" spans="1:29">
      <c r="A65" s="14">
        <v>41</v>
      </c>
      <c r="B65" s="113" t="s">
        <v>123</v>
      </c>
      <c r="C65" s="61">
        <v>45350</v>
      </c>
      <c r="D65" s="113" t="s">
        <v>124</v>
      </c>
      <c r="E65" s="13">
        <v>16</v>
      </c>
      <c r="F65" s="13"/>
      <c r="G65" s="13"/>
      <c r="H65" s="13"/>
      <c r="I65" s="13"/>
      <c r="J65" s="13">
        <v>5</v>
      </c>
      <c r="K65" s="13"/>
      <c r="L65" s="13"/>
      <c r="M65" s="13"/>
      <c r="N65" s="13"/>
      <c r="O65" s="13">
        <v>11</v>
      </c>
      <c r="P65" s="13"/>
      <c r="Q65" s="13"/>
      <c r="R65" s="13"/>
      <c r="S65" s="13"/>
      <c r="T65" s="13">
        <v>0</v>
      </c>
      <c r="U65" s="13"/>
      <c r="V65" s="13"/>
      <c r="W65" s="13"/>
      <c r="X65" s="13"/>
      <c r="Y65" s="103">
        <f t="shared" si="5"/>
        <v>32</v>
      </c>
      <c r="Z65" s="103">
        <f t="shared" si="7"/>
        <v>0</v>
      </c>
      <c r="AA65" s="103">
        <f t="shared" si="8"/>
        <v>0</v>
      </c>
      <c r="AB65" s="103">
        <f t="shared" si="9"/>
        <v>0</v>
      </c>
      <c r="AC65" s="103">
        <f t="shared" si="10"/>
        <v>0</v>
      </c>
    </row>
    <row r="66" spans="1:29">
      <c r="A66" s="14">
        <v>42</v>
      </c>
      <c r="B66" s="116" t="s">
        <v>125</v>
      </c>
      <c r="C66" s="63">
        <v>13350</v>
      </c>
      <c r="D66" s="116" t="s">
        <v>126</v>
      </c>
      <c r="E66" s="13">
        <v>3</v>
      </c>
      <c r="F66" s="13"/>
      <c r="G66" s="13"/>
      <c r="H66" s="13"/>
      <c r="I66" s="13"/>
      <c r="J66" s="13">
        <v>2</v>
      </c>
      <c r="K66" s="13"/>
      <c r="L66" s="13"/>
      <c r="M66" s="13"/>
      <c r="N66" s="13"/>
      <c r="O66" s="13">
        <v>4</v>
      </c>
      <c r="P66" s="13"/>
      <c r="Q66" s="13"/>
      <c r="R66" s="13"/>
      <c r="S66" s="13"/>
      <c r="T66" s="13">
        <v>0</v>
      </c>
      <c r="U66" s="13"/>
      <c r="V66" s="13"/>
      <c r="W66" s="13"/>
      <c r="X66" s="13"/>
      <c r="Y66" s="103">
        <f t="shared" si="5"/>
        <v>9</v>
      </c>
      <c r="Z66" s="103">
        <f t="shared" si="7"/>
        <v>0</v>
      </c>
      <c r="AA66" s="103">
        <f t="shared" si="8"/>
        <v>0</v>
      </c>
      <c r="AB66" s="103">
        <f t="shared" si="9"/>
        <v>0</v>
      </c>
      <c r="AC66" s="103">
        <f t="shared" si="10"/>
        <v>0</v>
      </c>
    </row>
    <row r="67" spans="1:29">
      <c r="A67" s="14">
        <v>43</v>
      </c>
      <c r="B67" s="116" t="s">
        <v>127</v>
      </c>
      <c r="C67" s="63">
        <v>43860</v>
      </c>
      <c r="D67" s="116" t="s">
        <v>128</v>
      </c>
      <c r="E67" s="13">
        <v>14</v>
      </c>
      <c r="F67" s="13"/>
      <c r="G67" s="13"/>
      <c r="H67" s="13"/>
      <c r="I67" s="13"/>
      <c r="J67" s="13">
        <v>0</v>
      </c>
      <c r="K67" s="13"/>
      <c r="L67" s="13"/>
      <c r="M67" s="13"/>
      <c r="N67" s="13"/>
      <c r="O67" s="13">
        <v>3</v>
      </c>
      <c r="P67" s="13"/>
      <c r="Q67" s="13"/>
      <c r="R67" s="13"/>
      <c r="S67" s="13"/>
      <c r="T67" s="13">
        <v>0</v>
      </c>
      <c r="U67" s="13"/>
      <c r="V67" s="13"/>
      <c r="W67" s="13"/>
      <c r="X67" s="13"/>
      <c r="Y67" s="103">
        <f t="shared" si="5"/>
        <v>17</v>
      </c>
      <c r="Z67" s="103">
        <f t="shared" si="7"/>
        <v>0</v>
      </c>
      <c r="AA67" s="103">
        <f t="shared" si="8"/>
        <v>0</v>
      </c>
      <c r="AB67" s="103">
        <f t="shared" si="9"/>
        <v>0</v>
      </c>
      <c r="AC67" s="103">
        <f t="shared" si="10"/>
        <v>0</v>
      </c>
    </row>
    <row r="68" spans="1:29">
      <c r="A68" s="14"/>
      <c r="B68" s="116"/>
      <c r="C68" s="63"/>
      <c r="D68" s="116" t="s">
        <v>129</v>
      </c>
      <c r="E68" s="13">
        <v>10</v>
      </c>
      <c r="F68" s="13"/>
      <c r="G68" s="13"/>
      <c r="H68" s="13"/>
      <c r="I68" s="13"/>
      <c r="J68" s="13">
        <v>1</v>
      </c>
      <c r="K68" s="13"/>
      <c r="L68" s="13"/>
      <c r="M68" s="13"/>
      <c r="N68" s="13"/>
      <c r="O68" s="13">
        <v>3</v>
      </c>
      <c r="P68" s="13"/>
      <c r="Q68" s="13"/>
      <c r="R68" s="13"/>
      <c r="S68" s="13"/>
      <c r="T68" s="13">
        <v>0</v>
      </c>
      <c r="U68" s="13"/>
      <c r="V68" s="13"/>
      <c r="W68" s="13"/>
      <c r="X68" s="13"/>
      <c r="Y68" s="103">
        <f t="shared" si="5"/>
        <v>14</v>
      </c>
      <c r="Z68" s="103">
        <f t="shared" si="7"/>
        <v>0</v>
      </c>
      <c r="AA68" s="103">
        <f t="shared" si="8"/>
        <v>0</v>
      </c>
      <c r="AB68" s="103">
        <f t="shared" si="9"/>
        <v>0</v>
      </c>
      <c r="AC68" s="103">
        <f t="shared" si="10"/>
        <v>0</v>
      </c>
    </row>
    <row r="69" spans="1:29">
      <c r="A69" s="14">
        <v>44</v>
      </c>
      <c r="B69" s="116" t="s">
        <v>130</v>
      </c>
      <c r="C69" s="63">
        <v>70360</v>
      </c>
      <c r="D69" s="116" t="s">
        <v>131</v>
      </c>
      <c r="E69" s="13">
        <v>47</v>
      </c>
      <c r="F69" s="13"/>
      <c r="G69" s="13"/>
      <c r="H69" s="13"/>
      <c r="I69" s="13"/>
      <c r="J69" s="13">
        <v>2</v>
      </c>
      <c r="K69" s="13"/>
      <c r="L69" s="13"/>
      <c r="M69" s="13"/>
      <c r="N69" s="13"/>
      <c r="O69" s="13">
        <v>1</v>
      </c>
      <c r="P69" s="13"/>
      <c r="Q69" s="13"/>
      <c r="R69" s="13"/>
      <c r="S69" s="13"/>
      <c r="T69" s="13">
        <v>0</v>
      </c>
      <c r="U69" s="13"/>
      <c r="V69" s="13"/>
      <c r="W69" s="13"/>
      <c r="X69" s="13"/>
      <c r="Y69" s="103">
        <f t="shared" si="5"/>
        <v>50</v>
      </c>
      <c r="Z69" s="103">
        <f t="shared" si="7"/>
        <v>0</v>
      </c>
      <c r="AA69" s="103">
        <f t="shared" si="8"/>
        <v>0</v>
      </c>
      <c r="AB69" s="103">
        <f t="shared" si="9"/>
        <v>0</v>
      </c>
      <c r="AC69" s="103">
        <f t="shared" si="10"/>
        <v>0</v>
      </c>
    </row>
    <row r="70" spans="1:29">
      <c r="A70" s="14">
        <v>45</v>
      </c>
      <c r="B70" s="116" t="s">
        <v>132</v>
      </c>
      <c r="C70" s="63">
        <v>69250</v>
      </c>
      <c r="D70" s="116" t="s">
        <v>133</v>
      </c>
      <c r="E70" s="13">
        <v>6</v>
      </c>
      <c r="F70" s="13"/>
      <c r="G70" s="13"/>
      <c r="H70" s="13"/>
      <c r="I70" s="13"/>
      <c r="J70" s="13">
        <v>1</v>
      </c>
      <c r="K70" s="13"/>
      <c r="L70" s="13"/>
      <c r="M70" s="13"/>
      <c r="N70" s="13"/>
      <c r="O70" s="13">
        <v>28</v>
      </c>
      <c r="P70" s="13"/>
      <c r="Q70" s="13"/>
      <c r="R70" s="13"/>
      <c r="S70" s="13"/>
      <c r="T70" s="13">
        <v>0</v>
      </c>
      <c r="U70" s="13"/>
      <c r="V70" s="13"/>
      <c r="W70" s="13"/>
      <c r="X70" s="13"/>
      <c r="Y70" s="103">
        <f t="shared" si="5"/>
        <v>35</v>
      </c>
      <c r="Z70" s="103">
        <f t="shared" si="7"/>
        <v>0</v>
      </c>
      <c r="AA70" s="103">
        <f t="shared" si="8"/>
        <v>0</v>
      </c>
      <c r="AB70" s="103">
        <f t="shared" si="9"/>
        <v>0</v>
      </c>
      <c r="AC70" s="103">
        <f t="shared" si="10"/>
        <v>0</v>
      </c>
    </row>
    <row r="71" spans="1:29">
      <c r="A71" s="14"/>
      <c r="B71" s="116"/>
      <c r="C71" s="96"/>
      <c r="D71" s="126" t="s">
        <v>134</v>
      </c>
      <c r="E71" s="13">
        <v>11</v>
      </c>
      <c r="F71" s="13"/>
      <c r="G71" s="13"/>
      <c r="H71" s="13"/>
      <c r="I71" s="13"/>
      <c r="J71" s="13">
        <v>0</v>
      </c>
      <c r="K71" s="13"/>
      <c r="L71" s="13"/>
      <c r="M71" s="13"/>
      <c r="N71" s="13"/>
      <c r="O71" s="13">
        <v>4</v>
      </c>
      <c r="P71" s="13"/>
      <c r="Q71" s="13"/>
      <c r="R71" s="13"/>
      <c r="S71" s="13"/>
      <c r="T71" s="13">
        <v>0</v>
      </c>
      <c r="U71" s="13"/>
      <c r="V71" s="13"/>
      <c r="W71" s="13"/>
      <c r="X71" s="13"/>
      <c r="Y71" s="103">
        <f t="shared" si="5"/>
        <v>15</v>
      </c>
      <c r="Z71" s="103">
        <f t="shared" si="7"/>
        <v>0</v>
      </c>
      <c r="AA71" s="103">
        <f t="shared" si="8"/>
        <v>0</v>
      </c>
      <c r="AB71" s="103">
        <f t="shared" si="9"/>
        <v>0</v>
      </c>
      <c r="AC71" s="103">
        <f t="shared" si="10"/>
        <v>0</v>
      </c>
    </row>
    <row r="72" spans="1:29">
      <c r="A72" s="14">
        <v>46</v>
      </c>
      <c r="B72" s="110" t="s">
        <v>135</v>
      </c>
      <c r="C72" s="59">
        <v>55970</v>
      </c>
      <c r="D72" s="110" t="s">
        <v>136</v>
      </c>
      <c r="E72" s="13">
        <v>1</v>
      </c>
      <c r="F72" s="13"/>
      <c r="G72" s="13"/>
      <c r="H72" s="13"/>
      <c r="I72" s="13"/>
      <c r="J72" s="13">
        <v>4</v>
      </c>
      <c r="K72" s="13"/>
      <c r="L72" s="13"/>
      <c r="M72" s="13"/>
      <c r="N72" s="13"/>
      <c r="O72" s="13">
        <v>32</v>
      </c>
      <c r="P72" s="13"/>
      <c r="Q72" s="13"/>
      <c r="R72" s="13"/>
      <c r="S72" s="13"/>
      <c r="T72" s="13">
        <v>0</v>
      </c>
      <c r="U72" s="13"/>
      <c r="V72" s="13"/>
      <c r="W72" s="13"/>
      <c r="X72" s="13"/>
      <c r="Y72" s="103">
        <f t="shared" si="5"/>
        <v>37</v>
      </c>
      <c r="Z72" s="103">
        <f t="shared" si="7"/>
        <v>0</v>
      </c>
      <c r="AA72" s="103">
        <f t="shared" si="8"/>
        <v>0</v>
      </c>
      <c r="AB72" s="103">
        <f t="shared" si="9"/>
        <v>0</v>
      </c>
      <c r="AC72" s="103">
        <f t="shared" si="10"/>
        <v>0</v>
      </c>
    </row>
    <row r="73" spans="1:29">
      <c r="A73" s="14">
        <v>47</v>
      </c>
      <c r="B73" s="111" t="s">
        <v>137</v>
      </c>
      <c r="C73" s="60">
        <v>54120</v>
      </c>
      <c r="D73" s="110" t="s">
        <v>136</v>
      </c>
      <c r="E73" s="13">
        <v>1</v>
      </c>
      <c r="F73" s="13"/>
      <c r="G73" s="13"/>
      <c r="H73" s="13"/>
      <c r="I73" s="13"/>
      <c r="J73" s="13">
        <v>15</v>
      </c>
      <c r="K73" s="13"/>
      <c r="L73" s="13"/>
      <c r="M73" s="13"/>
      <c r="N73" s="13"/>
      <c r="O73" s="13">
        <v>23</v>
      </c>
      <c r="P73" s="13"/>
      <c r="Q73" s="13"/>
      <c r="R73" s="13"/>
      <c r="S73" s="13"/>
      <c r="T73" s="13">
        <v>0</v>
      </c>
      <c r="U73" s="13"/>
      <c r="V73" s="13"/>
      <c r="W73" s="13"/>
      <c r="X73" s="13"/>
      <c r="Y73" s="103">
        <f t="shared" ref="Y73:Y89" si="11">+E73+J73+O73+T73</f>
        <v>39</v>
      </c>
      <c r="Z73" s="103">
        <f t="shared" si="7"/>
        <v>0</v>
      </c>
      <c r="AA73" s="103">
        <f t="shared" si="8"/>
        <v>0</v>
      </c>
      <c r="AB73" s="103">
        <f t="shared" si="9"/>
        <v>0</v>
      </c>
      <c r="AC73" s="103">
        <f t="shared" si="10"/>
        <v>0</v>
      </c>
    </row>
    <row r="74" spans="1:29">
      <c r="A74" s="14">
        <v>48</v>
      </c>
      <c r="B74" s="110" t="s">
        <v>138</v>
      </c>
      <c r="C74" s="59">
        <v>54100</v>
      </c>
      <c r="D74" s="110" t="s">
        <v>139</v>
      </c>
      <c r="E74" s="13">
        <v>0</v>
      </c>
      <c r="F74" s="13"/>
      <c r="G74" s="13"/>
      <c r="H74" s="13"/>
      <c r="I74" s="13"/>
      <c r="J74" s="13">
        <v>3</v>
      </c>
      <c r="K74" s="13"/>
      <c r="L74" s="13"/>
      <c r="M74" s="13"/>
      <c r="N74" s="13"/>
      <c r="O74" s="13">
        <v>8</v>
      </c>
      <c r="P74" s="13"/>
      <c r="Q74" s="13"/>
      <c r="R74" s="13"/>
      <c r="S74" s="13"/>
      <c r="T74" s="13">
        <v>0</v>
      </c>
      <c r="U74" s="13"/>
      <c r="V74" s="13"/>
      <c r="W74" s="13"/>
      <c r="X74" s="13"/>
      <c r="Y74" s="103">
        <f t="shared" si="11"/>
        <v>11</v>
      </c>
      <c r="Z74" s="103">
        <f t="shared" si="7"/>
        <v>0</v>
      </c>
      <c r="AA74" s="103">
        <f t="shared" si="8"/>
        <v>0</v>
      </c>
      <c r="AB74" s="103">
        <f t="shared" si="9"/>
        <v>0</v>
      </c>
      <c r="AC74" s="103">
        <f t="shared" si="10"/>
        <v>0</v>
      </c>
    </row>
    <row r="75" spans="1:29">
      <c r="A75" s="14"/>
      <c r="B75" s="110"/>
      <c r="C75" s="59"/>
      <c r="D75" s="110" t="s">
        <v>140</v>
      </c>
      <c r="E75" s="13">
        <v>8</v>
      </c>
      <c r="F75" s="13"/>
      <c r="G75" s="13"/>
      <c r="H75" s="13"/>
      <c r="I75" s="13"/>
      <c r="J75" s="13">
        <v>4</v>
      </c>
      <c r="K75" s="13"/>
      <c r="L75" s="13"/>
      <c r="M75" s="13"/>
      <c r="N75" s="13"/>
      <c r="O75" s="13">
        <v>16</v>
      </c>
      <c r="P75" s="13"/>
      <c r="Q75" s="13"/>
      <c r="R75" s="13"/>
      <c r="S75" s="13"/>
      <c r="T75" s="13">
        <v>0</v>
      </c>
      <c r="U75" s="13"/>
      <c r="V75" s="13"/>
      <c r="W75" s="13"/>
      <c r="X75" s="13"/>
      <c r="Y75" s="103">
        <f t="shared" si="11"/>
        <v>28</v>
      </c>
      <c r="Z75" s="103">
        <f t="shared" si="7"/>
        <v>0</v>
      </c>
      <c r="AA75" s="103">
        <f t="shared" si="8"/>
        <v>0</v>
      </c>
      <c r="AB75" s="103">
        <f t="shared" si="9"/>
        <v>0</v>
      </c>
      <c r="AC75" s="103">
        <f t="shared" si="10"/>
        <v>0</v>
      </c>
    </row>
    <row r="76" spans="1:29">
      <c r="A76" s="14">
        <v>49</v>
      </c>
      <c r="B76" s="110" t="s">
        <v>141</v>
      </c>
      <c r="C76" s="59">
        <v>1460</v>
      </c>
      <c r="D76" s="110" t="s">
        <v>140</v>
      </c>
      <c r="E76" s="13">
        <v>0</v>
      </c>
      <c r="F76" s="13"/>
      <c r="G76" s="13"/>
      <c r="H76" s="13"/>
      <c r="I76" s="13"/>
      <c r="J76" s="13">
        <v>1</v>
      </c>
      <c r="K76" s="13"/>
      <c r="L76" s="13"/>
      <c r="M76" s="13"/>
      <c r="N76" s="13"/>
      <c r="O76" s="13">
        <v>0</v>
      </c>
      <c r="P76" s="13"/>
      <c r="Q76" s="13"/>
      <c r="R76" s="13"/>
      <c r="S76" s="13"/>
      <c r="T76" s="13">
        <v>0</v>
      </c>
      <c r="U76" s="13"/>
      <c r="V76" s="13"/>
      <c r="W76" s="13"/>
      <c r="X76" s="13"/>
      <c r="Y76" s="103">
        <f t="shared" si="11"/>
        <v>1</v>
      </c>
      <c r="Z76" s="103">
        <f t="shared" si="7"/>
        <v>0</v>
      </c>
      <c r="AA76" s="103">
        <f t="shared" si="8"/>
        <v>0</v>
      </c>
      <c r="AB76" s="103">
        <f t="shared" si="9"/>
        <v>0</v>
      </c>
      <c r="AC76" s="103">
        <f t="shared" si="10"/>
        <v>0</v>
      </c>
    </row>
    <row r="77" spans="1:29">
      <c r="A77" s="14">
        <v>50</v>
      </c>
      <c r="B77" s="110" t="s">
        <v>142</v>
      </c>
      <c r="C77" s="59">
        <v>43030</v>
      </c>
      <c r="D77" s="110" t="s">
        <v>143</v>
      </c>
      <c r="E77" s="13">
        <v>1</v>
      </c>
      <c r="F77" s="13"/>
      <c r="G77" s="13"/>
      <c r="H77" s="13"/>
      <c r="I77" s="13"/>
      <c r="J77" s="13">
        <v>21</v>
      </c>
      <c r="K77" s="13"/>
      <c r="L77" s="13"/>
      <c r="M77" s="13"/>
      <c r="N77" s="13"/>
      <c r="O77" s="13">
        <v>9</v>
      </c>
      <c r="P77" s="13"/>
      <c r="Q77" s="13"/>
      <c r="R77" s="13"/>
      <c r="S77" s="13"/>
      <c r="T77" s="13">
        <v>0</v>
      </c>
      <c r="U77" s="13"/>
      <c r="V77" s="13"/>
      <c r="W77" s="13"/>
      <c r="X77" s="13"/>
      <c r="Y77" s="103">
        <f t="shared" si="11"/>
        <v>31</v>
      </c>
      <c r="Z77" s="103">
        <f t="shared" si="7"/>
        <v>0</v>
      </c>
      <c r="AA77" s="103">
        <f t="shared" si="8"/>
        <v>0</v>
      </c>
      <c r="AB77" s="103">
        <f t="shared" si="9"/>
        <v>0</v>
      </c>
      <c r="AC77" s="103">
        <f t="shared" si="10"/>
        <v>0</v>
      </c>
    </row>
    <row r="78" spans="1:29">
      <c r="A78" s="14">
        <v>51</v>
      </c>
      <c r="B78" s="110" t="s">
        <v>144</v>
      </c>
      <c r="C78" s="59">
        <v>27750</v>
      </c>
      <c r="D78" s="110" t="s">
        <v>145</v>
      </c>
      <c r="E78" s="13">
        <v>2</v>
      </c>
      <c r="F78" s="13"/>
      <c r="G78" s="13"/>
      <c r="H78" s="13"/>
      <c r="I78" s="13"/>
      <c r="J78" s="13">
        <v>3</v>
      </c>
      <c r="K78" s="13"/>
      <c r="L78" s="13"/>
      <c r="M78" s="13"/>
      <c r="N78" s="13"/>
      <c r="O78" s="13">
        <v>15</v>
      </c>
      <c r="P78" s="13"/>
      <c r="Q78" s="13"/>
      <c r="R78" s="13"/>
      <c r="S78" s="13"/>
      <c r="T78" s="13">
        <v>0</v>
      </c>
      <c r="U78" s="13"/>
      <c r="V78" s="13"/>
      <c r="W78" s="13"/>
      <c r="X78" s="13"/>
      <c r="Y78" s="103">
        <f t="shared" si="11"/>
        <v>20</v>
      </c>
      <c r="Z78" s="103">
        <f t="shared" si="7"/>
        <v>0</v>
      </c>
      <c r="AA78" s="103">
        <f t="shared" si="8"/>
        <v>0</v>
      </c>
      <c r="AB78" s="103">
        <f t="shared" si="9"/>
        <v>0</v>
      </c>
      <c r="AC78" s="103">
        <f t="shared" si="10"/>
        <v>0</v>
      </c>
    </row>
    <row r="79" spans="1:29">
      <c r="A79" s="14">
        <v>52</v>
      </c>
      <c r="B79" s="110" t="s">
        <v>146</v>
      </c>
      <c r="C79" s="59">
        <v>12470</v>
      </c>
      <c r="D79" s="110" t="s">
        <v>147</v>
      </c>
      <c r="E79" s="13">
        <v>0</v>
      </c>
      <c r="F79" s="13"/>
      <c r="G79" s="13"/>
      <c r="H79" s="13"/>
      <c r="I79" s="13"/>
      <c r="J79" s="13">
        <v>1</v>
      </c>
      <c r="K79" s="13"/>
      <c r="L79" s="13"/>
      <c r="M79" s="13"/>
      <c r="N79" s="13"/>
      <c r="O79" s="13">
        <v>8</v>
      </c>
      <c r="P79" s="13"/>
      <c r="Q79" s="13"/>
      <c r="R79" s="13"/>
      <c r="S79" s="13"/>
      <c r="T79" s="13">
        <v>0</v>
      </c>
      <c r="U79" s="13"/>
      <c r="V79" s="13"/>
      <c r="W79" s="13"/>
      <c r="X79" s="13"/>
      <c r="Y79" s="103">
        <f t="shared" si="11"/>
        <v>9</v>
      </c>
      <c r="Z79" s="103">
        <f t="shared" si="7"/>
        <v>0</v>
      </c>
      <c r="AA79" s="103">
        <f t="shared" si="8"/>
        <v>0</v>
      </c>
      <c r="AB79" s="103">
        <f t="shared" si="9"/>
        <v>0</v>
      </c>
      <c r="AC79" s="103">
        <f t="shared" si="10"/>
        <v>0</v>
      </c>
    </row>
    <row r="80" spans="1:29">
      <c r="A80" s="14">
        <v>53</v>
      </c>
      <c r="B80" s="110" t="s">
        <v>148</v>
      </c>
      <c r="C80" s="59">
        <v>33800</v>
      </c>
      <c r="D80" s="110" t="s">
        <v>149</v>
      </c>
      <c r="E80" s="13">
        <v>6</v>
      </c>
      <c r="F80" s="13"/>
      <c r="G80" s="13"/>
      <c r="H80" s="13"/>
      <c r="I80" s="13"/>
      <c r="J80" s="13">
        <v>6</v>
      </c>
      <c r="K80" s="13"/>
      <c r="L80" s="13"/>
      <c r="M80" s="13"/>
      <c r="N80" s="13"/>
      <c r="O80" s="13">
        <v>12</v>
      </c>
      <c r="P80" s="13"/>
      <c r="Q80" s="13"/>
      <c r="R80" s="13"/>
      <c r="S80" s="13"/>
      <c r="T80" s="13">
        <v>0</v>
      </c>
      <c r="U80" s="13"/>
      <c r="V80" s="13"/>
      <c r="W80" s="13"/>
      <c r="X80" s="13"/>
      <c r="Y80" s="103">
        <f t="shared" si="11"/>
        <v>24</v>
      </c>
      <c r="Z80" s="103">
        <f t="shared" si="7"/>
        <v>0</v>
      </c>
      <c r="AA80" s="103">
        <f t="shared" si="8"/>
        <v>0</v>
      </c>
      <c r="AB80" s="103">
        <f t="shared" si="9"/>
        <v>0</v>
      </c>
      <c r="AC80" s="103">
        <f t="shared" si="10"/>
        <v>0</v>
      </c>
    </row>
    <row r="81" spans="1:29">
      <c r="A81" s="14">
        <v>54</v>
      </c>
      <c r="B81" s="110" t="s">
        <v>150</v>
      </c>
      <c r="C81" s="59">
        <v>61020</v>
      </c>
      <c r="D81" s="110" t="s">
        <v>151</v>
      </c>
      <c r="E81" s="13">
        <v>1</v>
      </c>
      <c r="F81" s="13"/>
      <c r="G81" s="13"/>
      <c r="H81" s="13"/>
      <c r="I81" s="13"/>
      <c r="J81" s="13">
        <v>9</v>
      </c>
      <c r="K81" s="13"/>
      <c r="L81" s="13"/>
      <c r="M81" s="13"/>
      <c r="N81" s="13"/>
      <c r="O81" s="13">
        <v>34</v>
      </c>
      <c r="P81" s="13"/>
      <c r="Q81" s="13"/>
      <c r="R81" s="13"/>
      <c r="S81" s="13"/>
      <c r="T81" s="13">
        <v>0</v>
      </c>
      <c r="U81" s="13"/>
      <c r="V81" s="13"/>
      <c r="W81" s="13"/>
      <c r="X81" s="13"/>
      <c r="Y81" s="103">
        <f t="shared" si="11"/>
        <v>44</v>
      </c>
      <c r="Z81" s="103">
        <f t="shared" si="7"/>
        <v>0</v>
      </c>
      <c r="AA81" s="103">
        <f t="shared" si="8"/>
        <v>0</v>
      </c>
      <c r="AB81" s="103">
        <f t="shared" si="9"/>
        <v>0</v>
      </c>
      <c r="AC81" s="103">
        <f t="shared" si="10"/>
        <v>0</v>
      </c>
    </row>
    <row r="82" spans="1:29">
      <c r="A82" s="14">
        <v>55</v>
      </c>
      <c r="B82" s="110" t="s">
        <v>152</v>
      </c>
      <c r="C82" s="59">
        <v>171170</v>
      </c>
      <c r="D82" s="110" t="s">
        <v>153</v>
      </c>
      <c r="E82" s="13">
        <v>67</v>
      </c>
      <c r="F82" s="13"/>
      <c r="G82" s="13"/>
      <c r="H82" s="13"/>
      <c r="I82" s="13"/>
      <c r="J82" s="13">
        <v>30</v>
      </c>
      <c r="K82" s="13"/>
      <c r="L82" s="13"/>
      <c r="M82" s="13"/>
      <c r="N82" s="13"/>
      <c r="O82" s="13">
        <v>22</v>
      </c>
      <c r="P82" s="13"/>
      <c r="Q82" s="13"/>
      <c r="R82" s="13"/>
      <c r="S82" s="13"/>
      <c r="T82" s="13">
        <v>0</v>
      </c>
      <c r="U82" s="13"/>
      <c r="V82" s="13"/>
      <c r="W82" s="13"/>
      <c r="X82" s="13"/>
      <c r="Y82" s="103">
        <f t="shared" si="11"/>
        <v>119</v>
      </c>
      <c r="Z82" s="103">
        <f t="shared" si="7"/>
        <v>0</v>
      </c>
      <c r="AA82" s="103">
        <f t="shared" si="8"/>
        <v>0</v>
      </c>
      <c r="AB82" s="103">
        <f t="shared" si="9"/>
        <v>0</v>
      </c>
      <c r="AC82" s="103">
        <f t="shared" si="10"/>
        <v>0</v>
      </c>
    </row>
    <row r="83" spans="1:29">
      <c r="A83" s="14">
        <v>56</v>
      </c>
      <c r="B83" s="119" t="s">
        <v>154</v>
      </c>
      <c r="C83" s="64">
        <v>11140</v>
      </c>
      <c r="D83" s="119" t="s">
        <v>155</v>
      </c>
      <c r="E83" s="13">
        <v>3</v>
      </c>
      <c r="F83" s="13"/>
      <c r="G83" s="13"/>
      <c r="H83" s="13"/>
      <c r="I83" s="13"/>
      <c r="J83" s="13">
        <v>0</v>
      </c>
      <c r="K83" s="13"/>
      <c r="L83" s="13"/>
      <c r="M83" s="13"/>
      <c r="N83" s="13"/>
      <c r="O83" s="13">
        <v>5</v>
      </c>
      <c r="P83" s="13"/>
      <c r="Q83" s="13"/>
      <c r="R83" s="13"/>
      <c r="S83" s="13"/>
      <c r="T83" s="13">
        <v>0</v>
      </c>
      <c r="U83" s="13"/>
      <c r="V83" s="13"/>
      <c r="W83" s="13"/>
      <c r="X83" s="13"/>
      <c r="Y83" s="103">
        <f t="shared" si="11"/>
        <v>8</v>
      </c>
      <c r="Z83" s="103">
        <f t="shared" si="7"/>
        <v>0</v>
      </c>
      <c r="AA83" s="103">
        <f t="shared" si="8"/>
        <v>0</v>
      </c>
      <c r="AB83" s="103">
        <f t="shared" si="9"/>
        <v>0</v>
      </c>
      <c r="AC83" s="103">
        <f t="shared" si="10"/>
        <v>0</v>
      </c>
    </row>
    <row r="84" spans="1:29">
      <c r="A84" s="14">
        <v>57</v>
      </c>
      <c r="B84" s="120" t="s">
        <v>156</v>
      </c>
      <c r="C84" s="65">
        <v>30510</v>
      </c>
      <c r="D84" s="120" t="s">
        <v>157</v>
      </c>
      <c r="E84" s="13">
        <v>12</v>
      </c>
      <c r="F84" s="13"/>
      <c r="G84" s="13"/>
      <c r="H84" s="13"/>
      <c r="I84" s="13"/>
      <c r="J84" s="13">
        <v>6</v>
      </c>
      <c r="K84" s="13"/>
      <c r="L84" s="13"/>
      <c r="M84" s="13"/>
      <c r="N84" s="13"/>
      <c r="O84" s="13">
        <v>4</v>
      </c>
      <c r="P84" s="13"/>
      <c r="Q84" s="13"/>
      <c r="R84" s="13"/>
      <c r="S84" s="13"/>
      <c r="T84" s="13">
        <v>0</v>
      </c>
      <c r="U84" s="13"/>
      <c r="V84" s="13"/>
      <c r="W84" s="13"/>
      <c r="X84" s="13"/>
      <c r="Y84" s="103">
        <f t="shared" si="11"/>
        <v>22</v>
      </c>
      <c r="Z84" s="103">
        <f t="shared" si="7"/>
        <v>0</v>
      </c>
      <c r="AA84" s="103">
        <f t="shared" si="8"/>
        <v>0</v>
      </c>
      <c r="AB84" s="103">
        <f t="shared" si="9"/>
        <v>0</v>
      </c>
      <c r="AC84" s="103">
        <f t="shared" si="10"/>
        <v>0</v>
      </c>
    </row>
    <row r="85" spans="1:29">
      <c r="A85" s="14">
        <v>58</v>
      </c>
      <c r="B85" s="120" t="s">
        <v>158</v>
      </c>
      <c r="C85" s="65">
        <v>4140</v>
      </c>
      <c r="D85" s="120" t="s">
        <v>159</v>
      </c>
      <c r="E85" s="13">
        <v>0</v>
      </c>
      <c r="F85" s="13"/>
      <c r="G85" s="13"/>
      <c r="H85" s="13"/>
      <c r="I85" s="13"/>
      <c r="J85" s="13">
        <v>1</v>
      </c>
      <c r="K85" s="13"/>
      <c r="L85" s="13"/>
      <c r="M85" s="13"/>
      <c r="N85" s="13"/>
      <c r="O85" s="13">
        <v>2</v>
      </c>
      <c r="P85" s="13"/>
      <c r="Q85" s="13"/>
      <c r="R85" s="13"/>
      <c r="S85" s="13"/>
      <c r="T85" s="13">
        <v>0</v>
      </c>
      <c r="U85" s="13"/>
      <c r="V85" s="13"/>
      <c r="W85" s="13"/>
      <c r="X85" s="13"/>
      <c r="Y85" s="103">
        <f t="shared" si="11"/>
        <v>3</v>
      </c>
      <c r="Z85" s="103">
        <f t="shared" si="7"/>
        <v>0</v>
      </c>
      <c r="AA85" s="103">
        <f t="shared" si="8"/>
        <v>0</v>
      </c>
      <c r="AB85" s="103">
        <f t="shared" si="9"/>
        <v>0</v>
      </c>
      <c r="AC85" s="103">
        <f t="shared" si="10"/>
        <v>0</v>
      </c>
    </row>
    <row r="86" spans="1:29">
      <c r="A86" s="14">
        <v>59</v>
      </c>
      <c r="B86" s="120" t="s">
        <v>160</v>
      </c>
      <c r="C86" s="65">
        <v>0</v>
      </c>
      <c r="D86" s="120" t="s">
        <v>161</v>
      </c>
      <c r="E86" s="13">
        <v>0</v>
      </c>
      <c r="F86" s="13"/>
      <c r="G86" s="13"/>
      <c r="H86" s="13"/>
      <c r="I86" s="13"/>
      <c r="J86" s="13">
        <v>0</v>
      </c>
      <c r="K86" s="13"/>
      <c r="L86" s="13"/>
      <c r="M86" s="13"/>
      <c r="N86" s="13"/>
      <c r="O86" s="13">
        <v>0</v>
      </c>
      <c r="P86" s="13"/>
      <c r="Q86" s="13"/>
      <c r="R86" s="13"/>
      <c r="S86" s="13"/>
      <c r="T86" s="13">
        <v>0</v>
      </c>
      <c r="U86" s="13"/>
      <c r="V86" s="13"/>
      <c r="W86" s="13"/>
      <c r="X86" s="13"/>
      <c r="Y86" s="103">
        <f t="shared" si="11"/>
        <v>0</v>
      </c>
      <c r="Z86" s="103">
        <f t="shared" si="7"/>
        <v>0</v>
      </c>
      <c r="AA86" s="103">
        <f t="shared" si="8"/>
        <v>0</v>
      </c>
      <c r="AB86" s="103">
        <f t="shared" si="9"/>
        <v>0</v>
      </c>
      <c r="AC86" s="103">
        <f t="shared" si="10"/>
        <v>0</v>
      </c>
    </row>
    <row r="87" spans="1:29">
      <c r="A87" s="14">
        <v>60</v>
      </c>
      <c r="B87" s="120" t="s">
        <v>162</v>
      </c>
      <c r="C87" s="65">
        <v>8330</v>
      </c>
      <c r="D87" s="120" t="s">
        <v>163</v>
      </c>
      <c r="E87" s="13">
        <v>2</v>
      </c>
      <c r="F87" s="13"/>
      <c r="G87" s="13"/>
      <c r="H87" s="13"/>
      <c r="I87" s="13"/>
      <c r="J87" s="13">
        <v>1</v>
      </c>
      <c r="K87" s="13"/>
      <c r="L87" s="13"/>
      <c r="M87" s="13"/>
      <c r="N87" s="13"/>
      <c r="O87" s="13">
        <v>3</v>
      </c>
      <c r="P87" s="13"/>
      <c r="Q87" s="13"/>
      <c r="R87" s="13"/>
      <c r="S87" s="13"/>
      <c r="T87" s="13">
        <v>0</v>
      </c>
      <c r="U87" s="13"/>
      <c r="V87" s="13"/>
      <c r="W87" s="13"/>
      <c r="X87" s="13"/>
      <c r="Y87" s="103">
        <f t="shared" si="11"/>
        <v>6</v>
      </c>
      <c r="Z87" s="103">
        <f t="shared" si="7"/>
        <v>0</v>
      </c>
      <c r="AA87" s="103">
        <f t="shared" si="8"/>
        <v>0</v>
      </c>
      <c r="AB87" s="103">
        <f t="shared" si="9"/>
        <v>0</v>
      </c>
      <c r="AC87" s="103">
        <f t="shared" si="10"/>
        <v>0</v>
      </c>
    </row>
    <row r="88" spans="1:29">
      <c r="A88" s="14">
        <v>61</v>
      </c>
      <c r="B88" s="120" t="s">
        <v>164</v>
      </c>
      <c r="C88" s="65">
        <v>6900</v>
      </c>
      <c r="D88" s="120" t="s">
        <v>165</v>
      </c>
      <c r="E88" s="13">
        <v>1</v>
      </c>
      <c r="F88" s="13"/>
      <c r="G88" s="13"/>
      <c r="H88" s="13"/>
      <c r="I88" s="13"/>
      <c r="J88" s="13">
        <v>2</v>
      </c>
      <c r="K88" s="13"/>
      <c r="L88" s="13"/>
      <c r="M88" s="13"/>
      <c r="N88" s="13"/>
      <c r="O88" s="13">
        <v>2</v>
      </c>
      <c r="P88" s="13"/>
      <c r="Q88" s="13"/>
      <c r="R88" s="13"/>
      <c r="S88" s="13"/>
      <c r="T88" s="13">
        <v>0</v>
      </c>
      <c r="U88" s="13"/>
      <c r="V88" s="13"/>
      <c r="W88" s="13"/>
      <c r="X88" s="13"/>
      <c r="Y88" s="103">
        <f t="shared" si="11"/>
        <v>5</v>
      </c>
      <c r="Z88" s="103">
        <f t="shared" ref="Z88:Z89" si="12">+F88+K88+P88+U88</f>
        <v>0</v>
      </c>
      <c r="AA88" s="103">
        <f t="shared" ref="AA88:AA89" si="13">+G88+L88+Q88+V88</f>
        <v>0</v>
      </c>
      <c r="AB88" s="103">
        <f t="shared" ref="AB88:AB89" si="14">+H88+M88+R88+W88</f>
        <v>0</v>
      </c>
      <c r="AC88" s="103">
        <f t="shared" ref="AC88:AC89" si="15">+I88+N88+S88+X88</f>
        <v>0</v>
      </c>
    </row>
    <row r="89" spans="1:29">
      <c r="A89" s="14">
        <v>62</v>
      </c>
      <c r="B89" s="111" t="s">
        <v>166</v>
      </c>
      <c r="C89" s="60">
        <v>2760</v>
      </c>
      <c r="D89" s="111" t="s">
        <v>165</v>
      </c>
      <c r="E89" s="13">
        <v>0</v>
      </c>
      <c r="F89" s="13"/>
      <c r="G89" s="13"/>
      <c r="H89" s="13"/>
      <c r="I89" s="13"/>
      <c r="J89" s="13">
        <v>0</v>
      </c>
      <c r="K89" s="13"/>
      <c r="L89" s="13"/>
      <c r="M89" s="13"/>
      <c r="N89" s="13"/>
      <c r="O89" s="13">
        <v>2</v>
      </c>
      <c r="P89" s="13"/>
      <c r="Q89" s="13"/>
      <c r="R89" s="13"/>
      <c r="S89" s="13"/>
      <c r="T89" s="13">
        <v>0</v>
      </c>
      <c r="U89" s="13"/>
      <c r="V89" s="13"/>
      <c r="W89" s="13"/>
      <c r="X89" s="13"/>
      <c r="Y89" s="103">
        <f t="shared" si="11"/>
        <v>2</v>
      </c>
      <c r="Z89" s="103">
        <f t="shared" si="12"/>
        <v>0</v>
      </c>
      <c r="AA89" s="103">
        <f t="shared" si="13"/>
        <v>0</v>
      </c>
      <c r="AB89" s="103">
        <f t="shared" si="14"/>
        <v>0</v>
      </c>
      <c r="AC89" s="103">
        <f t="shared" si="15"/>
        <v>0</v>
      </c>
    </row>
  </sheetData>
  <mergeCells count="27">
    <mergeCell ref="E3:AC3"/>
    <mergeCell ref="T4:X4"/>
    <mergeCell ref="T5:T6"/>
    <mergeCell ref="U5:V5"/>
    <mergeCell ref="W5:X5"/>
    <mergeCell ref="Y4:AC4"/>
    <mergeCell ref="Y5:Y6"/>
    <mergeCell ref="Z5:AA5"/>
    <mergeCell ref="AB5:AC5"/>
    <mergeCell ref="J5:J6"/>
    <mergeCell ref="K5:L5"/>
    <mergeCell ref="M5:N5"/>
    <mergeCell ref="O4:S4"/>
    <mergeCell ref="O5:O6"/>
    <mergeCell ref="P5:Q5"/>
    <mergeCell ref="R5:S5"/>
    <mergeCell ref="A1:Y1"/>
    <mergeCell ref="A2:Y2"/>
    <mergeCell ref="D3:D6"/>
    <mergeCell ref="C3:C6"/>
    <mergeCell ref="B3:B6"/>
    <mergeCell ref="A3:A6"/>
    <mergeCell ref="E4:I4"/>
    <mergeCell ref="E5:E6"/>
    <mergeCell ref="H5:I5"/>
    <mergeCell ref="F5:G5"/>
    <mergeCell ref="J4:N4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2529-8907-41FC-A63B-E244FF049BAB}">
  <dimension ref="A1:U87"/>
  <sheetViews>
    <sheetView zoomScale="60" zoomScaleNormal="60" workbookViewId="0">
      <selection activeCell="Q19" sqref="Q19"/>
    </sheetView>
  </sheetViews>
  <sheetFormatPr defaultColWidth="9.140625" defaultRowHeight="21"/>
  <cols>
    <col min="1" max="1" width="7.140625" style="26" customWidth="1"/>
    <col min="2" max="3" width="24.85546875" style="8" customWidth="1"/>
    <col min="4" max="4" width="17.7109375" style="8" bestFit="1" customWidth="1"/>
    <col min="5" max="7" width="11.28515625" style="8" customWidth="1"/>
    <col min="8" max="10" width="10.5703125" style="8" customWidth="1"/>
    <col min="11" max="13" width="12.28515625" style="8" customWidth="1"/>
    <col min="14" max="16" width="14" style="8" customWidth="1"/>
    <col min="17" max="17" width="26.140625" style="8" customWidth="1"/>
    <col min="18" max="20" width="9.140625" style="8"/>
    <col min="21" max="21" width="5.5703125" style="8" bestFit="1" customWidth="1"/>
    <col min="22" max="22" width="9.140625" style="8"/>
    <col min="23" max="23" width="12.5703125" style="8" bestFit="1" customWidth="1"/>
    <col min="24" max="16384" width="9.140625" style="8"/>
  </cols>
  <sheetData>
    <row r="1" spans="1:21" s="9" customFormat="1" ht="30" customHeight="1">
      <c r="A1" s="71" t="s">
        <v>15</v>
      </c>
      <c r="B1" s="71"/>
      <c r="C1" s="71"/>
      <c r="D1" s="71"/>
      <c r="E1" s="147"/>
      <c r="F1" s="147"/>
      <c r="G1" s="147"/>
      <c r="H1" s="147"/>
      <c r="I1" s="147"/>
      <c r="J1" s="147"/>
      <c r="K1" s="147"/>
      <c r="L1" s="102"/>
      <c r="M1" s="102"/>
    </row>
    <row r="2" spans="1:21" s="23" customFormat="1">
      <c r="A2" s="76" t="s">
        <v>12</v>
      </c>
      <c r="B2" s="76" t="s">
        <v>1</v>
      </c>
      <c r="C2" s="76" t="s">
        <v>30</v>
      </c>
      <c r="D2" s="127" t="s">
        <v>2</v>
      </c>
      <c r="E2" s="86" t="s">
        <v>26</v>
      </c>
      <c r="F2" s="87"/>
      <c r="G2" s="87"/>
      <c r="H2" s="87"/>
      <c r="I2" s="87"/>
      <c r="J2" s="87"/>
      <c r="K2" s="87"/>
      <c r="L2" s="87"/>
      <c r="M2" s="87"/>
      <c r="N2" s="87"/>
      <c r="O2" s="87"/>
      <c r="P2" s="88"/>
    </row>
    <row r="3" spans="1:21" s="23" customFormat="1">
      <c r="A3" s="90"/>
      <c r="B3" s="90"/>
      <c r="C3" s="90"/>
      <c r="D3" s="128"/>
      <c r="E3" s="75" t="s">
        <v>4</v>
      </c>
      <c r="F3" s="75"/>
      <c r="G3" s="75"/>
      <c r="H3" s="75" t="s">
        <v>5</v>
      </c>
      <c r="I3" s="75"/>
      <c r="J3" s="75"/>
      <c r="K3" s="75" t="s">
        <v>6</v>
      </c>
      <c r="L3" s="75"/>
      <c r="M3" s="75"/>
      <c r="N3" s="86" t="s">
        <v>7</v>
      </c>
      <c r="O3" s="87"/>
      <c r="P3" s="88"/>
    </row>
    <row r="4" spans="1:21" s="23" customFormat="1">
      <c r="A4" s="77"/>
      <c r="B4" s="77"/>
      <c r="C4" s="77"/>
      <c r="D4" s="129"/>
      <c r="E4" s="21" t="s">
        <v>13</v>
      </c>
      <c r="F4" s="21" t="s">
        <v>8</v>
      </c>
      <c r="G4" s="21" t="s">
        <v>9</v>
      </c>
      <c r="H4" s="21" t="s">
        <v>13</v>
      </c>
      <c r="I4" s="21" t="s">
        <v>8</v>
      </c>
      <c r="J4" s="21" t="s">
        <v>9</v>
      </c>
      <c r="K4" s="21" t="s">
        <v>13</v>
      </c>
      <c r="L4" s="21" t="s">
        <v>8</v>
      </c>
      <c r="M4" s="21" t="s">
        <v>9</v>
      </c>
      <c r="N4" s="21" t="s">
        <v>13</v>
      </c>
      <c r="O4" s="21" t="s">
        <v>8</v>
      </c>
      <c r="P4" s="21" t="s">
        <v>9</v>
      </c>
    </row>
    <row r="5" spans="1:21">
      <c r="A5" s="33">
        <v>1</v>
      </c>
      <c r="B5" s="34" t="s">
        <v>27</v>
      </c>
      <c r="C5" s="13">
        <v>4450</v>
      </c>
      <c r="D5" s="130" t="s">
        <v>28</v>
      </c>
      <c r="E5" s="32">
        <v>0</v>
      </c>
      <c r="F5" s="32"/>
      <c r="G5" s="32"/>
      <c r="H5" s="32">
        <v>1</v>
      </c>
      <c r="I5" s="32"/>
      <c r="J5" s="32"/>
      <c r="K5" s="13">
        <v>0</v>
      </c>
      <c r="L5" s="13"/>
      <c r="M5" s="13"/>
      <c r="N5" s="57">
        <f>+E5+H5+K5</f>
        <v>1</v>
      </c>
      <c r="O5" s="57">
        <f t="shared" ref="O5:P20" si="0">+F5+I5+L5</f>
        <v>0</v>
      </c>
      <c r="P5" s="57">
        <f t="shared" si="0"/>
        <v>0</v>
      </c>
      <c r="U5" s="24"/>
    </row>
    <row r="6" spans="1:21">
      <c r="A6" s="33"/>
      <c r="B6" s="34"/>
      <c r="C6" s="13"/>
      <c r="D6" s="130" t="s">
        <v>29</v>
      </c>
      <c r="E6" s="32">
        <v>0</v>
      </c>
      <c r="F6" s="32"/>
      <c r="G6" s="32"/>
      <c r="H6" s="32">
        <v>4</v>
      </c>
      <c r="I6" s="32"/>
      <c r="J6" s="32"/>
      <c r="K6" s="13">
        <v>0</v>
      </c>
      <c r="L6" s="13"/>
      <c r="M6" s="13"/>
      <c r="N6" s="57">
        <f t="shared" ref="N6:N69" si="1">+E6+H6+K6</f>
        <v>4</v>
      </c>
      <c r="O6" s="57">
        <f t="shared" si="0"/>
        <v>0</v>
      </c>
      <c r="P6" s="57">
        <f t="shared" si="0"/>
        <v>0</v>
      </c>
      <c r="U6" s="24"/>
    </row>
    <row r="7" spans="1:21">
      <c r="A7" s="33">
        <v>2</v>
      </c>
      <c r="B7" s="34" t="s">
        <v>31</v>
      </c>
      <c r="C7" s="13">
        <v>8250</v>
      </c>
      <c r="D7" s="130" t="s">
        <v>28</v>
      </c>
      <c r="E7" s="32">
        <v>0</v>
      </c>
      <c r="F7" s="32"/>
      <c r="G7" s="32"/>
      <c r="H7" s="32">
        <v>1</v>
      </c>
      <c r="I7" s="32"/>
      <c r="J7" s="32"/>
      <c r="K7" s="13">
        <v>0</v>
      </c>
      <c r="L7" s="13"/>
      <c r="M7" s="13"/>
      <c r="N7" s="57">
        <f t="shared" si="1"/>
        <v>1</v>
      </c>
      <c r="O7" s="57">
        <f t="shared" si="0"/>
        <v>0</v>
      </c>
      <c r="P7" s="57">
        <f t="shared" si="0"/>
        <v>0</v>
      </c>
      <c r="U7" s="29"/>
    </row>
    <row r="8" spans="1:21">
      <c r="A8" s="33">
        <v>3</v>
      </c>
      <c r="B8" s="34" t="s">
        <v>32</v>
      </c>
      <c r="C8" s="13">
        <v>0</v>
      </c>
      <c r="D8" s="130" t="s">
        <v>37</v>
      </c>
      <c r="E8" s="32">
        <v>0</v>
      </c>
      <c r="F8" s="32"/>
      <c r="G8" s="32"/>
      <c r="H8" s="32">
        <v>0</v>
      </c>
      <c r="I8" s="32"/>
      <c r="J8" s="32"/>
      <c r="K8" s="13">
        <v>0</v>
      </c>
      <c r="L8" s="13"/>
      <c r="M8" s="13"/>
      <c r="N8" s="57">
        <f t="shared" si="1"/>
        <v>0</v>
      </c>
      <c r="O8" s="57">
        <f t="shared" si="0"/>
        <v>0</v>
      </c>
      <c r="P8" s="57">
        <f t="shared" si="0"/>
        <v>0</v>
      </c>
      <c r="U8" s="29"/>
    </row>
    <row r="9" spans="1:21">
      <c r="A9" s="33">
        <v>4</v>
      </c>
      <c r="B9" s="35" t="s">
        <v>33</v>
      </c>
      <c r="C9" s="13">
        <v>0</v>
      </c>
      <c r="D9" s="131" t="s">
        <v>38</v>
      </c>
      <c r="E9" s="32">
        <v>0</v>
      </c>
      <c r="F9" s="32"/>
      <c r="G9" s="32"/>
      <c r="H9" s="32">
        <v>0</v>
      </c>
      <c r="I9" s="32"/>
      <c r="J9" s="32"/>
      <c r="K9" s="13">
        <v>0</v>
      </c>
      <c r="L9" s="13"/>
      <c r="M9" s="13"/>
      <c r="N9" s="57">
        <f t="shared" si="1"/>
        <v>0</v>
      </c>
      <c r="O9" s="57">
        <f t="shared" si="0"/>
        <v>0</v>
      </c>
      <c r="P9" s="57">
        <f t="shared" si="0"/>
        <v>0</v>
      </c>
      <c r="U9" s="29"/>
    </row>
    <row r="10" spans="1:21">
      <c r="A10" s="33"/>
      <c r="B10" s="35"/>
      <c r="C10" s="13"/>
      <c r="D10" s="132" t="s">
        <v>39</v>
      </c>
      <c r="E10" s="32">
        <v>0</v>
      </c>
      <c r="F10" s="32"/>
      <c r="G10" s="32"/>
      <c r="H10" s="32">
        <v>0</v>
      </c>
      <c r="I10" s="32"/>
      <c r="J10" s="32"/>
      <c r="K10" s="13">
        <v>0</v>
      </c>
      <c r="L10" s="13"/>
      <c r="M10" s="13"/>
      <c r="N10" s="57">
        <f t="shared" si="1"/>
        <v>0</v>
      </c>
      <c r="O10" s="57">
        <f t="shared" si="0"/>
        <v>0</v>
      </c>
      <c r="P10" s="57">
        <f t="shared" si="0"/>
        <v>0</v>
      </c>
      <c r="U10" s="24"/>
    </row>
    <row r="11" spans="1:21">
      <c r="A11" s="33">
        <v>5</v>
      </c>
      <c r="B11" s="34" t="s">
        <v>34</v>
      </c>
      <c r="C11" s="13">
        <v>0</v>
      </c>
      <c r="D11" s="130" t="s">
        <v>40</v>
      </c>
      <c r="E11" s="32">
        <v>0</v>
      </c>
      <c r="F11" s="32"/>
      <c r="G11" s="32"/>
      <c r="H11" s="32">
        <v>0</v>
      </c>
      <c r="I11" s="32"/>
      <c r="J11" s="32"/>
      <c r="K11" s="13">
        <v>0</v>
      </c>
      <c r="L11" s="13"/>
      <c r="M11" s="13"/>
      <c r="N11" s="57">
        <f t="shared" si="1"/>
        <v>0</v>
      </c>
      <c r="O11" s="57">
        <f t="shared" si="0"/>
        <v>0</v>
      </c>
      <c r="P11" s="57">
        <f t="shared" si="0"/>
        <v>0</v>
      </c>
    </row>
    <row r="12" spans="1:21">
      <c r="A12" s="33">
        <v>6</v>
      </c>
      <c r="B12" s="34" t="s">
        <v>35</v>
      </c>
      <c r="C12" s="13">
        <v>3300</v>
      </c>
      <c r="D12" s="130" t="s">
        <v>41</v>
      </c>
      <c r="E12" s="32">
        <v>0</v>
      </c>
      <c r="F12" s="32"/>
      <c r="G12" s="32"/>
      <c r="H12" s="32">
        <v>2</v>
      </c>
      <c r="I12" s="32"/>
      <c r="J12" s="32"/>
      <c r="K12" s="13">
        <v>0</v>
      </c>
      <c r="L12" s="13"/>
      <c r="M12" s="13"/>
      <c r="N12" s="57">
        <f t="shared" si="1"/>
        <v>2</v>
      </c>
      <c r="O12" s="57">
        <f t="shared" si="0"/>
        <v>0</v>
      </c>
      <c r="P12" s="57">
        <f t="shared" si="0"/>
        <v>0</v>
      </c>
    </row>
    <row r="13" spans="1:21">
      <c r="A13" s="33">
        <v>7</v>
      </c>
      <c r="B13" s="34" t="s">
        <v>36</v>
      </c>
      <c r="C13" s="13">
        <v>0</v>
      </c>
      <c r="D13" s="130" t="s">
        <v>42</v>
      </c>
      <c r="E13" s="32">
        <v>0</v>
      </c>
      <c r="F13" s="32"/>
      <c r="G13" s="32"/>
      <c r="H13" s="32">
        <v>0</v>
      </c>
      <c r="I13" s="32"/>
      <c r="J13" s="32"/>
      <c r="K13" s="13">
        <v>0</v>
      </c>
      <c r="L13" s="13"/>
      <c r="M13" s="13"/>
      <c r="N13" s="57">
        <f t="shared" si="1"/>
        <v>0</v>
      </c>
      <c r="O13" s="57">
        <f t="shared" si="0"/>
        <v>0</v>
      </c>
      <c r="P13" s="57">
        <f t="shared" si="0"/>
        <v>0</v>
      </c>
    </row>
    <row r="14" spans="1:21">
      <c r="A14" s="14">
        <v>8</v>
      </c>
      <c r="B14" s="36" t="s">
        <v>43</v>
      </c>
      <c r="C14" s="37">
        <v>0</v>
      </c>
      <c r="D14" s="133" t="s">
        <v>44</v>
      </c>
      <c r="E14" s="32">
        <v>0</v>
      </c>
      <c r="F14" s="32"/>
      <c r="G14" s="32"/>
      <c r="H14" s="32">
        <v>0</v>
      </c>
      <c r="I14" s="32"/>
      <c r="J14" s="32"/>
      <c r="K14" s="13">
        <v>0</v>
      </c>
      <c r="L14" s="13"/>
      <c r="M14" s="13"/>
      <c r="N14" s="57">
        <f t="shared" si="1"/>
        <v>0</v>
      </c>
      <c r="O14" s="57">
        <f t="shared" si="0"/>
        <v>0</v>
      </c>
      <c r="P14" s="57">
        <f t="shared" si="0"/>
        <v>0</v>
      </c>
    </row>
    <row r="15" spans="1:21">
      <c r="A15" s="14"/>
      <c r="B15" s="36"/>
      <c r="C15" s="37"/>
      <c r="D15" s="133" t="s">
        <v>45</v>
      </c>
      <c r="E15" s="32">
        <v>0</v>
      </c>
      <c r="F15" s="32"/>
      <c r="G15" s="32"/>
      <c r="H15" s="32">
        <v>0</v>
      </c>
      <c r="I15" s="32"/>
      <c r="J15" s="32"/>
      <c r="K15" s="13">
        <v>0</v>
      </c>
      <c r="L15" s="13"/>
      <c r="M15" s="13"/>
      <c r="N15" s="57">
        <f t="shared" si="1"/>
        <v>0</v>
      </c>
      <c r="O15" s="57">
        <f t="shared" si="0"/>
        <v>0</v>
      </c>
      <c r="P15" s="57">
        <f t="shared" si="0"/>
        <v>0</v>
      </c>
    </row>
    <row r="16" spans="1:21">
      <c r="A16" s="14">
        <v>9</v>
      </c>
      <c r="B16" s="50" t="s">
        <v>46</v>
      </c>
      <c r="C16" s="37">
        <v>0</v>
      </c>
      <c r="D16" s="134" t="s">
        <v>47</v>
      </c>
      <c r="E16" s="32">
        <v>0</v>
      </c>
      <c r="F16" s="32"/>
      <c r="G16" s="32"/>
      <c r="H16" s="32">
        <v>0</v>
      </c>
      <c r="I16" s="32"/>
      <c r="J16" s="32"/>
      <c r="K16" s="13">
        <v>0</v>
      </c>
      <c r="L16" s="13"/>
      <c r="M16" s="13"/>
      <c r="N16" s="57">
        <f t="shared" si="1"/>
        <v>0</v>
      </c>
      <c r="O16" s="57">
        <f t="shared" si="0"/>
        <v>0</v>
      </c>
      <c r="P16" s="57">
        <f t="shared" si="0"/>
        <v>0</v>
      </c>
    </row>
    <row r="17" spans="1:16">
      <c r="A17" s="14">
        <v>10</v>
      </c>
      <c r="B17" s="50" t="s">
        <v>48</v>
      </c>
      <c r="C17" s="37">
        <v>0</v>
      </c>
      <c r="D17" s="134" t="s">
        <v>49</v>
      </c>
      <c r="E17" s="32">
        <v>0</v>
      </c>
      <c r="F17" s="32"/>
      <c r="G17" s="32"/>
      <c r="H17" s="32">
        <v>0</v>
      </c>
      <c r="I17" s="32"/>
      <c r="J17" s="32"/>
      <c r="K17" s="13">
        <v>0</v>
      </c>
      <c r="L17" s="13"/>
      <c r="M17" s="13"/>
      <c r="N17" s="57">
        <f t="shared" si="1"/>
        <v>0</v>
      </c>
      <c r="O17" s="57">
        <f t="shared" si="0"/>
        <v>0</v>
      </c>
      <c r="P17" s="57">
        <f t="shared" si="0"/>
        <v>0</v>
      </c>
    </row>
    <row r="18" spans="1:16">
      <c r="A18" s="14">
        <v>11</v>
      </c>
      <c r="B18" s="50" t="s">
        <v>50</v>
      </c>
      <c r="C18" s="37">
        <v>0</v>
      </c>
      <c r="D18" s="134" t="s">
        <v>51</v>
      </c>
      <c r="E18" s="32">
        <v>0</v>
      </c>
      <c r="F18" s="32"/>
      <c r="G18" s="32"/>
      <c r="H18" s="32">
        <v>0</v>
      </c>
      <c r="I18" s="32"/>
      <c r="J18" s="32"/>
      <c r="K18" s="13">
        <v>0</v>
      </c>
      <c r="L18" s="13"/>
      <c r="M18" s="13"/>
      <c r="N18" s="57">
        <f t="shared" si="1"/>
        <v>0</v>
      </c>
      <c r="O18" s="57">
        <f t="shared" si="0"/>
        <v>0</v>
      </c>
      <c r="P18" s="57">
        <f t="shared" si="0"/>
        <v>0</v>
      </c>
    </row>
    <row r="19" spans="1:16">
      <c r="A19" s="14">
        <v>12</v>
      </c>
      <c r="B19" s="50" t="s">
        <v>52</v>
      </c>
      <c r="C19" s="37">
        <v>0</v>
      </c>
      <c r="D19" s="134" t="s">
        <v>53</v>
      </c>
      <c r="E19" s="32">
        <v>0</v>
      </c>
      <c r="F19" s="32"/>
      <c r="G19" s="32"/>
      <c r="H19" s="32">
        <v>0</v>
      </c>
      <c r="I19" s="32"/>
      <c r="J19" s="32"/>
      <c r="K19" s="13">
        <v>0</v>
      </c>
      <c r="L19" s="13"/>
      <c r="M19" s="13"/>
      <c r="N19" s="57">
        <f t="shared" si="1"/>
        <v>0</v>
      </c>
      <c r="O19" s="57">
        <f t="shared" si="0"/>
        <v>0</v>
      </c>
      <c r="P19" s="57">
        <f t="shared" si="0"/>
        <v>0</v>
      </c>
    </row>
    <row r="20" spans="1:16">
      <c r="A20" s="14">
        <v>13</v>
      </c>
      <c r="B20" s="50" t="s">
        <v>54</v>
      </c>
      <c r="C20" s="37">
        <v>0</v>
      </c>
      <c r="D20" s="134" t="s">
        <v>55</v>
      </c>
      <c r="E20" s="32">
        <v>0</v>
      </c>
      <c r="F20" s="32"/>
      <c r="G20" s="32"/>
      <c r="H20" s="32">
        <v>0</v>
      </c>
      <c r="I20" s="32"/>
      <c r="J20" s="32"/>
      <c r="K20" s="13">
        <v>0</v>
      </c>
      <c r="L20" s="13"/>
      <c r="M20" s="13"/>
      <c r="N20" s="57">
        <f t="shared" si="1"/>
        <v>0</v>
      </c>
      <c r="O20" s="57">
        <f t="shared" si="0"/>
        <v>0</v>
      </c>
      <c r="P20" s="57">
        <f t="shared" si="0"/>
        <v>0</v>
      </c>
    </row>
    <row r="21" spans="1:16">
      <c r="A21" s="14">
        <v>14</v>
      </c>
      <c r="B21" s="36" t="s">
        <v>56</v>
      </c>
      <c r="C21" s="37">
        <v>10500</v>
      </c>
      <c r="D21" s="133" t="s">
        <v>57</v>
      </c>
      <c r="E21" s="32">
        <v>0</v>
      </c>
      <c r="F21" s="32"/>
      <c r="G21" s="32"/>
      <c r="H21" s="32">
        <v>2</v>
      </c>
      <c r="I21" s="32"/>
      <c r="J21" s="32"/>
      <c r="K21" s="13">
        <v>0</v>
      </c>
      <c r="L21" s="13"/>
      <c r="M21" s="13"/>
      <c r="N21" s="57">
        <f t="shared" si="1"/>
        <v>2</v>
      </c>
      <c r="O21" s="57">
        <f t="shared" ref="O21:O84" si="2">+F21+I21+L21</f>
        <v>0</v>
      </c>
      <c r="P21" s="57">
        <f t="shared" ref="P21:P84" si="3">+G21+J21+M21</f>
        <v>0</v>
      </c>
    </row>
    <row r="22" spans="1:16">
      <c r="A22" s="14"/>
      <c r="B22" s="36"/>
      <c r="C22" s="37"/>
      <c r="D22" s="133" t="s">
        <v>58</v>
      </c>
      <c r="E22" s="32">
        <v>0</v>
      </c>
      <c r="F22" s="32"/>
      <c r="G22" s="32"/>
      <c r="H22" s="32">
        <v>1</v>
      </c>
      <c r="I22" s="32"/>
      <c r="J22" s="32"/>
      <c r="K22" s="13">
        <v>0</v>
      </c>
      <c r="L22" s="13"/>
      <c r="M22" s="13"/>
      <c r="N22" s="57">
        <f t="shared" si="1"/>
        <v>1</v>
      </c>
      <c r="O22" s="57">
        <f t="shared" si="2"/>
        <v>0</v>
      </c>
      <c r="P22" s="57">
        <f t="shared" si="3"/>
        <v>0</v>
      </c>
    </row>
    <row r="23" spans="1:16">
      <c r="A23" s="14">
        <v>15</v>
      </c>
      <c r="B23" s="50" t="s">
        <v>59</v>
      </c>
      <c r="C23" s="51">
        <v>0</v>
      </c>
      <c r="D23" s="134" t="s">
        <v>60</v>
      </c>
      <c r="E23" s="32">
        <v>0</v>
      </c>
      <c r="F23" s="32"/>
      <c r="G23" s="32"/>
      <c r="H23" s="32">
        <v>0</v>
      </c>
      <c r="I23" s="32"/>
      <c r="J23" s="32"/>
      <c r="K23" s="13">
        <v>0</v>
      </c>
      <c r="L23" s="13"/>
      <c r="M23" s="13"/>
      <c r="N23" s="57">
        <f t="shared" si="1"/>
        <v>0</v>
      </c>
      <c r="O23" s="57">
        <f t="shared" si="2"/>
        <v>0</v>
      </c>
      <c r="P23" s="57">
        <f t="shared" si="3"/>
        <v>0</v>
      </c>
    </row>
    <row r="24" spans="1:16">
      <c r="A24" s="14">
        <v>16</v>
      </c>
      <c r="B24" s="36" t="s">
        <v>61</v>
      </c>
      <c r="C24" s="37">
        <v>1500</v>
      </c>
      <c r="D24" s="133" t="s">
        <v>62</v>
      </c>
      <c r="E24" s="32">
        <v>0</v>
      </c>
      <c r="F24" s="32"/>
      <c r="G24" s="32"/>
      <c r="H24" s="32">
        <v>1</v>
      </c>
      <c r="I24" s="32"/>
      <c r="J24" s="32"/>
      <c r="K24" s="13">
        <v>0</v>
      </c>
      <c r="L24" s="13"/>
      <c r="M24" s="13"/>
      <c r="N24" s="57">
        <f t="shared" si="1"/>
        <v>1</v>
      </c>
      <c r="O24" s="57">
        <f t="shared" si="2"/>
        <v>0</v>
      </c>
      <c r="P24" s="57">
        <f t="shared" si="3"/>
        <v>0</v>
      </c>
    </row>
    <row r="25" spans="1:16">
      <c r="A25" s="14">
        <v>17</v>
      </c>
      <c r="B25" s="36" t="s">
        <v>63</v>
      </c>
      <c r="C25" s="37">
        <v>0</v>
      </c>
      <c r="D25" s="133" t="s">
        <v>64</v>
      </c>
      <c r="E25" s="32">
        <v>0</v>
      </c>
      <c r="F25" s="32"/>
      <c r="G25" s="32"/>
      <c r="H25" s="32">
        <v>0</v>
      </c>
      <c r="I25" s="32"/>
      <c r="J25" s="32"/>
      <c r="K25" s="13">
        <v>0</v>
      </c>
      <c r="L25" s="13"/>
      <c r="M25" s="13"/>
      <c r="N25" s="57">
        <f t="shared" si="1"/>
        <v>0</v>
      </c>
      <c r="O25" s="57">
        <f t="shared" si="2"/>
        <v>0</v>
      </c>
      <c r="P25" s="57">
        <f t="shared" si="3"/>
        <v>0</v>
      </c>
    </row>
    <row r="26" spans="1:16">
      <c r="A26" s="14">
        <v>18</v>
      </c>
      <c r="B26" s="36" t="s">
        <v>65</v>
      </c>
      <c r="C26" s="37">
        <v>0</v>
      </c>
      <c r="D26" s="133" t="s">
        <v>66</v>
      </c>
      <c r="E26" s="32">
        <v>0</v>
      </c>
      <c r="F26" s="32"/>
      <c r="G26" s="32"/>
      <c r="H26" s="32">
        <v>0</v>
      </c>
      <c r="I26" s="32"/>
      <c r="J26" s="32"/>
      <c r="K26" s="13">
        <v>0</v>
      </c>
      <c r="L26" s="13"/>
      <c r="M26" s="13"/>
      <c r="N26" s="57">
        <f t="shared" si="1"/>
        <v>0</v>
      </c>
      <c r="O26" s="57">
        <f t="shared" si="2"/>
        <v>0</v>
      </c>
      <c r="P26" s="57">
        <f t="shared" si="3"/>
        <v>0</v>
      </c>
    </row>
    <row r="27" spans="1:16">
      <c r="A27" s="14">
        <v>19</v>
      </c>
      <c r="B27" s="36" t="s">
        <v>67</v>
      </c>
      <c r="C27" s="37">
        <v>4500</v>
      </c>
      <c r="D27" s="133" t="s">
        <v>68</v>
      </c>
      <c r="E27" s="32">
        <v>0</v>
      </c>
      <c r="F27" s="32"/>
      <c r="G27" s="32"/>
      <c r="H27" s="32">
        <v>3</v>
      </c>
      <c r="I27" s="32"/>
      <c r="J27" s="32"/>
      <c r="K27" s="13">
        <v>0</v>
      </c>
      <c r="L27" s="13"/>
      <c r="M27" s="13"/>
      <c r="N27" s="57">
        <f t="shared" si="1"/>
        <v>3</v>
      </c>
      <c r="O27" s="57">
        <f t="shared" si="2"/>
        <v>0</v>
      </c>
      <c r="P27" s="57">
        <f t="shared" si="3"/>
        <v>0</v>
      </c>
    </row>
    <row r="28" spans="1:16">
      <c r="A28" s="14">
        <v>20</v>
      </c>
      <c r="B28" s="36" t="s">
        <v>69</v>
      </c>
      <c r="C28" s="37">
        <v>1500</v>
      </c>
      <c r="D28" s="133" t="s">
        <v>70</v>
      </c>
      <c r="E28" s="32">
        <v>0</v>
      </c>
      <c r="F28" s="32"/>
      <c r="G28" s="32"/>
      <c r="H28" s="32">
        <v>1</v>
      </c>
      <c r="I28" s="32"/>
      <c r="J28" s="32"/>
      <c r="K28" s="13">
        <v>0</v>
      </c>
      <c r="L28" s="13"/>
      <c r="M28" s="13"/>
      <c r="N28" s="57">
        <f t="shared" si="1"/>
        <v>1</v>
      </c>
      <c r="O28" s="57">
        <f t="shared" si="2"/>
        <v>0</v>
      </c>
      <c r="P28" s="57">
        <f t="shared" si="3"/>
        <v>0</v>
      </c>
    </row>
    <row r="29" spans="1:16">
      <c r="A29" s="14">
        <v>21</v>
      </c>
      <c r="B29" s="38" t="s">
        <v>71</v>
      </c>
      <c r="C29" s="34">
        <v>3000</v>
      </c>
      <c r="D29" s="135" t="s">
        <v>72</v>
      </c>
      <c r="E29" s="32">
        <v>1</v>
      </c>
      <c r="F29" s="32"/>
      <c r="G29" s="32"/>
      <c r="H29" s="32">
        <v>1</v>
      </c>
      <c r="I29" s="32"/>
      <c r="J29" s="32"/>
      <c r="K29" s="13">
        <v>0</v>
      </c>
      <c r="L29" s="13"/>
      <c r="M29" s="13"/>
      <c r="N29" s="57">
        <f t="shared" si="1"/>
        <v>2</v>
      </c>
      <c r="O29" s="57">
        <f t="shared" si="2"/>
        <v>0</v>
      </c>
      <c r="P29" s="57">
        <f t="shared" si="3"/>
        <v>0</v>
      </c>
    </row>
    <row r="30" spans="1:16">
      <c r="A30" s="14"/>
      <c r="B30" s="38"/>
      <c r="C30" s="34"/>
      <c r="D30" s="135" t="s">
        <v>73</v>
      </c>
      <c r="E30" s="32">
        <v>0</v>
      </c>
      <c r="F30" s="32"/>
      <c r="G30" s="32"/>
      <c r="H30" s="32">
        <v>0</v>
      </c>
      <c r="I30" s="32"/>
      <c r="J30" s="32"/>
      <c r="K30" s="13">
        <v>0</v>
      </c>
      <c r="L30" s="13"/>
      <c r="M30" s="13"/>
      <c r="N30" s="57">
        <f t="shared" si="1"/>
        <v>0</v>
      </c>
      <c r="O30" s="57">
        <f t="shared" si="2"/>
        <v>0</v>
      </c>
      <c r="P30" s="57">
        <f t="shared" si="3"/>
        <v>0</v>
      </c>
    </row>
    <row r="31" spans="1:16">
      <c r="A31" s="14">
        <v>22</v>
      </c>
      <c r="B31" s="36" t="s">
        <v>74</v>
      </c>
      <c r="C31" s="37">
        <v>3000</v>
      </c>
      <c r="D31" s="133" t="s">
        <v>75</v>
      </c>
      <c r="E31" s="32">
        <v>0</v>
      </c>
      <c r="F31" s="32"/>
      <c r="G31" s="32"/>
      <c r="H31" s="32">
        <v>2</v>
      </c>
      <c r="I31" s="32"/>
      <c r="J31" s="32"/>
      <c r="K31" s="13">
        <v>0</v>
      </c>
      <c r="L31" s="13"/>
      <c r="M31" s="13"/>
      <c r="N31" s="57">
        <f t="shared" si="1"/>
        <v>2</v>
      </c>
      <c r="O31" s="57">
        <f t="shared" si="2"/>
        <v>0</v>
      </c>
      <c r="P31" s="57">
        <f t="shared" si="3"/>
        <v>0</v>
      </c>
    </row>
    <row r="32" spans="1:16">
      <c r="A32" s="14">
        <v>23</v>
      </c>
      <c r="B32" s="36" t="s">
        <v>76</v>
      </c>
      <c r="C32" s="39">
        <v>4000</v>
      </c>
      <c r="D32" s="133" t="s">
        <v>77</v>
      </c>
      <c r="E32" s="32">
        <v>0</v>
      </c>
      <c r="F32" s="32"/>
      <c r="G32" s="32"/>
      <c r="H32" s="32">
        <v>2</v>
      </c>
      <c r="I32" s="32"/>
      <c r="J32" s="32"/>
      <c r="K32" s="13">
        <v>0</v>
      </c>
      <c r="L32" s="13"/>
      <c r="M32" s="13"/>
      <c r="N32" s="57">
        <f t="shared" si="1"/>
        <v>2</v>
      </c>
      <c r="O32" s="57">
        <f t="shared" si="2"/>
        <v>0</v>
      </c>
      <c r="P32" s="57">
        <f t="shared" si="3"/>
        <v>0</v>
      </c>
    </row>
    <row r="33" spans="1:16">
      <c r="A33" s="14">
        <v>24</v>
      </c>
      <c r="B33" s="52" t="s">
        <v>78</v>
      </c>
      <c r="C33" s="55">
        <v>0</v>
      </c>
      <c r="D33" s="136" t="s">
        <v>79</v>
      </c>
      <c r="E33" s="32">
        <v>0</v>
      </c>
      <c r="F33" s="32"/>
      <c r="G33" s="32"/>
      <c r="H33" s="32">
        <v>0</v>
      </c>
      <c r="I33" s="32"/>
      <c r="J33" s="32"/>
      <c r="K33" s="13">
        <v>0</v>
      </c>
      <c r="L33" s="13"/>
      <c r="M33" s="13"/>
      <c r="N33" s="57">
        <f t="shared" si="1"/>
        <v>0</v>
      </c>
      <c r="O33" s="57">
        <f t="shared" si="2"/>
        <v>0</v>
      </c>
      <c r="P33" s="57">
        <f t="shared" si="3"/>
        <v>0</v>
      </c>
    </row>
    <row r="34" spans="1:16">
      <c r="A34" s="14">
        <v>25</v>
      </c>
      <c r="B34" s="52" t="s">
        <v>80</v>
      </c>
      <c r="C34" s="53">
        <v>0</v>
      </c>
      <c r="D34" s="136" t="s">
        <v>81</v>
      </c>
      <c r="E34" s="32">
        <v>0</v>
      </c>
      <c r="F34" s="32"/>
      <c r="G34" s="32"/>
      <c r="H34" s="32">
        <v>0</v>
      </c>
      <c r="I34" s="32"/>
      <c r="J34" s="32"/>
      <c r="K34" s="13">
        <v>0</v>
      </c>
      <c r="L34" s="13"/>
      <c r="M34" s="13"/>
      <c r="N34" s="57">
        <f t="shared" si="1"/>
        <v>0</v>
      </c>
      <c r="O34" s="57">
        <f t="shared" si="2"/>
        <v>0</v>
      </c>
      <c r="P34" s="57">
        <f t="shared" si="3"/>
        <v>0</v>
      </c>
    </row>
    <row r="35" spans="1:16">
      <c r="A35" s="14">
        <v>26</v>
      </c>
      <c r="B35" s="52" t="s">
        <v>82</v>
      </c>
      <c r="C35" s="53">
        <v>4000</v>
      </c>
      <c r="D35" s="136" t="s">
        <v>83</v>
      </c>
      <c r="E35" s="32">
        <v>2</v>
      </c>
      <c r="F35" s="32"/>
      <c r="G35" s="32"/>
      <c r="H35" s="32">
        <v>0</v>
      </c>
      <c r="I35" s="32"/>
      <c r="J35" s="32"/>
      <c r="K35" s="13">
        <v>0</v>
      </c>
      <c r="L35" s="13"/>
      <c r="M35" s="13"/>
      <c r="N35" s="57">
        <f t="shared" si="1"/>
        <v>2</v>
      </c>
      <c r="O35" s="57">
        <f t="shared" si="2"/>
        <v>0</v>
      </c>
      <c r="P35" s="57">
        <f t="shared" si="3"/>
        <v>0</v>
      </c>
    </row>
    <row r="36" spans="1:16">
      <c r="A36" s="14">
        <v>27</v>
      </c>
      <c r="B36" s="52" t="s">
        <v>84</v>
      </c>
      <c r="C36" s="53">
        <v>4000</v>
      </c>
      <c r="D36" s="136" t="s">
        <v>85</v>
      </c>
      <c r="E36" s="32">
        <v>0</v>
      </c>
      <c r="F36" s="32"/>
      <c r="G36" s="32"/>
      <c r="H36" s="32">
        <v>2</v>
      </c>
      <c r="I36" s="32"/>
      <c r="J36" s="32"/>
      <c r="K36" s="13">
        <v>0</v>
      </c>
      <c r="L36" s="13"/>
      <c r="M36" s="13"/>
      <c r="N36" s="57">
        <f t="shared" si="1"/>
        <v>2</v>
      </c>
      <c r="O36" s="57">
        <f t="shared" si="2"/>
        <v>0</v>
      </c>
      <c r="P36" s="57">
        <f t="shared" si="3"/>
        <v>0</v>
      </c>
    </row>
    <row r="37" spans="1:16">
      <c r="A37" s="14">
        <v>28</v>
      </c>
      <c r="B37" s="52" t="s">
        <v>86</v>
      </c>
      <c r="C37" s="53">
        <v>4000</v>
      </c>
      <c r="D37" s="136" t="s">
        <v>85</v>
      </c>
      <c r="E37" s="32">
        <v>0</v>
      </c>
      <c r="F37" s="32"/>
      <c r="G37" s="32"/>
      <c r="H37" s="32">
        <v>2</v>
      </c>
      <c r="I37" s="32"/>
      <c r="J37" s="32"/>
      <c r="K37" s="13">
        <v>0</v>
      </c>
      <c r="L37" s="13"/>
      <c r="M37" s="13"/>
      <c r="N37" s="57">
        <f t="shared" si="1"/>
        <v>2</v>
      </c>
      <c r="O37" s="57">
        <f t="shared" si="2"/>
        <v>0</v>
      </c>
      <c r="P37" s="57">
        <f t="shared" si="3"/>
        <v>0</v>
      </c>
    </row>
    <row r="38" spans="1:16">
      <c r="A38" s="14">
        <v>29</v>
      </c>
      <c r="B38" s="52" t="s">
        <v>87</v>
      </c>
      <c r="C38" s="53">
        <v>0</v>
      </c>
      <c r="D38" s="136" t="s">
        <v>88</v>
      </c>
      <c r="E38" s="32">
        <v>0</v>
      </c>
      <c r="F38" s="32"/>
      <c r="G38" s="32"/>
      <c r="H38" s="32">
        <v>0</v>
      </c>
      <c r="I38" s="32"/>
      <c r="J38" s="32"/>
      <c r="K38" s="13">
        <v>0</v>
      </c>
      <c r="L38" s="13"/>
      <c r="M38" s="13"/>
      <c r="N38" s="57">
        <f t="shared" si="1"/>
        <v>0</v>
      </c>
      <c r="O38" s="57">
        <f t="shared" si="2"/>
        <v>0</v>
      </c>
      <c r="P38" s="57">
        <f t="shared" si="3"/>
        <v>0</v>
      </c>
    </row>
    <row r="39" spans="1:16">
      <c r="A39" s="14">
        <v>30</v>
      </c>
      <c r="B39" s="52" t="s">
        <v>89</v>
      </c>
      <c r="C39" s="53">
        <v>0</v>
      </c>
      <c r="D39" s="136" t="s">
        <v>90</v>
      </c>
      <c r="E39" s="32">
        <v>0</v>
      </c>
      <c r="F39" s="32"/>
      <c r="G39" s="32"/>
      <c r="H39" s="32">
        <v>0</v>
      </c>
      <c r="I39" s="32"/>
      <c r="J39" s="32"/>
      <c r="K39" s="13">
        <v>0</v>
      </c>
      <c r="L39" s="13"/>
      <c r="M39" s="13"/>
      <c r="N39" s="57">
        <f t="shared" si="1"/>
        <v>0</v>
      </c>
      <c r="O39" s="57">
        <f t="shared" si="2"/>
        <v>0</v>
      </c>
      <c r="P39" s="57">
        <f t="shared" si="3"/>
        <v>0</v>
      </c>
    </row>
    <row r="40" spans="1:16">
      <c r="A40" s="14">
        <v>31</v>
      </c>
      <c r="B40" s="52" t="s">
        <v>91</v>
      </c>
      <c r="C40" s="53">
        <v>2000</v>
      </c>
      <c r="D40" s="136" t="s">
        <v>92</v>
      </c>
      <c r="E40" s="32">
        <v>0</v>
      </c>
      <c r="F40" s="32"/>
      <c r="G40" s="32"/>
      <c r="H40" s="32">
        <v>1</v>
      </c>
      <c r="I40" s="32"/>
      <c r="J40" s="32"/>
      <c r="K40" s="13">
        <v>0</v>
      </c>
      <c r="L40" s="13"/>
      <c r="M40" s="13"/>
      <c r="N40" s="57">
        <f t="shared" si="1"/>
        <v>1</v>
      </c>
      <c r="O40" s="57">
        <f t="shared" si="2"/>
        <v>0</v>
      </c>
      <c r="P40" s="57">
        <f t="shared" si="3"/>
        <v>0</v>
      </c>
    </row>
    <row r="41" spans="1:16">
      <c r="A41" s="14">
        <v>32</v>
      </c>
      <c r="B41" s="52" t="s">
        <v>93</v>
      </c>
      <c r="C41" s="53">
        <v>0</v>
      </c>
      <c r="D41" s="136" t="s">
        <v>94</v>
      </c>
      <c r="E41" s="32">
        <v>0</v>
      </c>
      <c r="F41" s="32"/>
      <c r="G41" s="32"/>
      <c r="H41" s="32">
        <v>0</v>
      </c>
      <c r="I41" s="32"/>
      <c r="J41" s="32"/>
      <c r="K41" s="13">
        <v>0</v>
      </c>
      <c r="L41" s="13"/>
      <c r="M41" s="13"/>
      <c r="N41" s="57">
        <f t="shared" si="1"/>
        <v>0</v>
      </c>
      <c r="O41" s="57">
        <f t="shared" si="2"/>
        <v>0</v>
      </c>
      <c r="P41" s="57">
        <f t="shared" si="3"/>
        <v>0</v>
      </c>
    </row>
    <row r="42" spans="1:16">
      <c r="A42" s="14">
        <v>33</v>
      </c>
      <c r="B42" s="40" t="s">
        <v>95</v>
      </c>
      <c r="C42" s="40">
        <v>4000</v>
      </c>
      <c r="D42" s="137" t="s">
        <v>96</v>
      </c>
      <c r="E42" s="32">
        <v>0</v>
      </c>
      <c r="F42" s="32"/>
      <c r="G42" s="32"/>
      <c r="H42" s="32">
        <v>0</v>
      </c>
      <c r="I42" s="32"/>
      <c r="J42" s="32"/>
      <c r="K42" s="13">
        <v>0</v>
      </c>
      <c r="L42" s="13"/>
      <c r="M42" s="13"/>
      <c r="N42" s="57">
        <f t="shared" si="1"/>
        <v>0</v>
      </c>
      <c r="O42" s="57">
        <f t="shared" si="2"/>
        <v>0</v>
      </c>
      <c r="P42" s="57">
        <f t="shared" si="3"/>
        <v>0</v>
      </c>
    </row>
    <row r="43" spans="1:16">
      <c r="A43" s="14"/>
      <c r="B43" s="41"/>
      <c r="C43" s="41"/>
      <c r="D43" s="138" t="s">
        <v>97</v>
      </c>
      <c r="E43" s="32">
        <v>0</v>
      </c>
      <c r="F43" s="32"/>
      <c r="G43" s="32"/>
      <c r="H43" s="32">
        <v>0</v>
      </c>
      <c r="I43" s="32"/>
      <c r="J43" s="32"/>
      <c r="K43" s="13">
        <v>0</v>
      </c>
      <c r="L43" s="13"/>
      <c r="M43" s="13"/>
      <c r="N43" s="57">
        <f t="shared" si="1"/>
        <v>0</v>
      </c>
      <c r="O43" s="57">
        <f t="shared" si="2"/>
        <v>0</v>
      </c>
      <c r="P43" s="57">
        <f t="shared" si="3"/>
        <v>0</v>
      </c>
    </row>
    <row r="44" spans="1:16">
      <c r="A44" s="14"/>
      <c r="B44" s="41"/>
      <c r="C44" s="41"/>
      <c r="D44" s="138" t="s">
        <v>98</v>
      </c>
      <c r="E44" s="32">
        <v>1</v>
      </c>
      <c r="F44" s="32"/>
      <c r="G44" s="32"/>
      <c r="H44" s="32">
        <v>1</v>
      </c>
      <c r="I44" s="32"/>
      <c r="J44" s="32"/>
      <c r="K44" s="13">
        <v>0</v>
      </c>
      <c r="L44" s="13"/>
      <c r="M44" s="13"/>
      <c r="N44" s="57">
        <f t="shared" si="1"/>
        <v>2</v>
      </c>
      <c r="O44" s="57">
        <f t="shared" si="2"/>
        <v>0</v>
      </c>
      <c r="P44" s="57">
        <f t="shared" si="3"/>
        <v>0</v>
      </c>
    </row>
    <row r="45" spans="1:16">
      <c r="A45" s="14"/>
      <c r="B45" s="41"/>
      <c r="C45" s="41"/>
      <c r="D45" s="138" t="s">
        <v>99</v>
      </c>
      <c r="E45" s="32">
        <v>0</v>
      </c>
      <c r="F45" s="32"/>
      <c r="G45" s="32"/>
      <c r="H45" s="32">
        <v>0</v>
      </c>
      <c r="I45" s="32"/>
      <c r="J45" s="32"/>
      <c r="K45" s="13">
        <v>0</v>
      </c>
      <c r="L45" s="13"/>
      <c r="M45" s="13"/>
      <c r="N45" s="57">
        <f t="shared" si="1"/>
        <v>0</v>
      </c>
      <c r="O45" s="57">
        <f t="shared" si="2"/>
        <v>0</v>
      </c>
      <c r="P45" s="57">
        <f t="shared" si="3"/>
        <v>0</v>
      </c>
    </row>
    <row r="46" spans="1:16">
      <c r="A46" s="14">
        <v>34</v>
      </c>
      <c r="B46" s="42" t="s">
        <v>100</v>
      </c>
      <c r="C46" s="42">
        <v>6000</v>
      </c>
      <c r="D46" s="139" t="s">
        <v>101</v>
      </c>
      <c r="E46" s="32">
        <v>0</v>
      </c>
      <c r="F46" s="32"/>
      <c r="G46" s="32"/>
      <c r="H46" s="32">
        <v>0</v>
      </c>
      <c r="I46" s="32"/>
      <c r="J46" s="32"/>
      <c r="K46" s="13">
        <v>0</v>
      </c>
      <c r="L46" s="13"/>
      <c r="M46" s="13"/>
      <c r="N46" s="57">
        <f t="shared" si="1"/>
        <v>0</v>
      </c>
      <c r="O46" s="57">
        <f t="shared" si="2"/>
        <v>0</v>
      </c>
      <c r="P46" s="57">
        <f t="shared" si="3"/>
        <v>0</v>
      </c>
    </row>
    <row r="47" spans="1:16">
      <c r="A47" s="14"/>
      <c r="B47" s="42"/>
      <c r="C47" s="42"/>
      <c r="D47" s="139" t="s">
        <v>102</v>
      </c>
      <c r="E47" s="32">
        <v>1</v>
      </c>
      <c r="F47" s="32"/>
      <c r="G47" s="32"/>
      <c r="H47" s="32">
        <v>1</v>
      </c>
      <c r="I47" s="32"/>
      <c r="J47" s="32"/>
      <c r="K47" s="13">
        <v>0</v>
      </c>
      <c r="L47" s="13"/>
      <c r="M47" s="13"/>
      <c r="N47" s="57">
        <f t="shared" si="1"/>
        <v>2</v>
      </c>
      <c r="O47" s="57">
        <f t="shared" si="2"/>
        <v>0</v>
      </c>
      <c r="P47" s="57">
        <f t="shared" si="3"/>
        <v>0</v>
      </c>
    </row>
    <row r="48" spans="1:16">
      <c r="A48" s="14"/>
      <c r="B48" s="42"/>
      <c r="C48" s="42"/>
      <c r="D48" s="139" t="s">
        <v>103</v>
      </c>
      <c r="E48" s="32">
        <v>1</v>
      </c>
      <c r="F48" s="32"/>
      <c r="G48" s="32"/>
      <c r="H48" s="32">
        <v>0</v>
      </c>
      <c r="I48" s="32"/>
      <c r="J48" s="32"/>
      <c r="K48" s="13">
        <v>0</v>
      </c>
      <c r="L48" s="13"/>
      <c r="M48" s="13"/>
      <c r="N48" s="57">
        <f t="shared" si="1"/>
        <v>1</v>
      </c>
      <c r="O48" s="57">
        <f t="shared" si="2"/>
        <v>0</v>
      </c>
      <c r="P48" s="57">
        <f t="shared" si="3"/>
        <v>0</v>
      </c>
    </row>
    <row r="49" spans="1:16">
      <c r="A49" s="14">
        <v>35</v>
      </c>
      <c r="B49" s="43" t="s">
        <v>104</v>
      </c>
      <c r="C49" s="43">
        <v>0</v>
      </c>
      <c r="D49" s="140" t="s">
        <v>105</v>
      </c>
      <c r="E49" s="32">
        <v>0</v>
      </c>
      <c r="F49" s="32"/>
      <c r="G49" s="32"/>
      <c r="H49" s="32">
        <v>0</v>
      </c>
      <c r="I49" s="32"/>
      <c r="J49" s="32"/>
      <c r="K49" s="13">
        <v>0</v>
      </c>
      <c r="L49" s="13"/>
      <c r="M49" s="13"/>
      <c r="N49" s="57">
        <f t="shared" si="1"/>
        <v>0</v>
      </c>
      <c r="O49" s="57">
        <f t="shared" si="2"/>
        <v>0</v>
      </c>
      <c r="P49" s="57">
        <f t="shared" si="3"/>
        <v>0</v>
      </c>
    </row>
    <row r="50" spans="1:16">
      <c r="A50" s="14">
        <v>36</v>
      </c>
      <c r="B50" s="42" t="s">
        <v>106</v>
      </c>
      <c r="C50" s="42">
        <v>0</v>
      </c>
      <c r="D50" s="139" t="s">
        <v>107</v>
      </c>
      <c r="E50" s="32">
        <v>0</v>
      </c>
      <c r="F50" s="32"/>
      <c r="G50" s="32"/>
      <c r="H50" s="32">
        <v>0</v>
      </c>
      <c r="I50" s="32"/>
      <c r="J50" s="32"/>
      <c r="K50" s="13">
        <v>0</v>
      </c>
      <c r="L50" s="13"/>
      <c r="M50" s="13"/>
      <c r="N50" s="57">
        <f t="shared" si="1"/>
        <v>0</v>
      </c>
      <c r="O50" s="57">
        <f t="shared" si="2"/>
        <v>0</v>
      </c>
      <c r="P50" s="57">
        <f t="shared" si="3"/>
        <v>0</v>
      </c>
    </row>
    <row r="51" spans="1:16">
      <c r="A51" s="14"/>
      <c r="B51" s="42"/>
      <c r="C51" s="42"/>
      <c r="D51" s="139" t="s">
        <v>108</v>
      </c>
      <c r="E51" s="32">
        <v>0</v>
      </c>
      <c r="F51" s="32"/>
      <c r="G51" s="32"/>
      <c r="H51" s="32">
        <v>0</v>
      </c>
      <c r="I51" s="32"/>
      <c r="J51" s="32"/>
      <c r="K51" s="13">
        <v>0</v>
      </c>
      <c r="L51" s="13"/>
      <c r="M51" s="13"/>
      <c r="N51" s="57">
        <f t="shared" si="1"/>
        <v>0</v>
      </c>
      <c r="O51" s="57">
        <f t="shared" si="2"/>
        <v>0</v>
      </c>
      <c r="P51" s="57">
        <f t="shared" si="3"/>
        <v>0</v>
      </c>
    </row>
    <row r="52" spans="1:16">
      <c r="A52" s="14">
        <v>37</v>
      </c>
      <c r="B52" s="42" t="s">
        <v>109</v>
      </c>
      <c r="C52" s="42">
        <v>22000</v>
      </c>
      <c r="D52" s="139" t="s">
        <v>110</v>
      </c>
      <c r="E52" s="32">
        <v>4</v>
      </c>
      <c r="F52" s="32"/>
      <c r="G52" s="32"/>
      <c r="H52" s="32">
        <v>3</v>
      </c>
      <c r="I52" s="32"/>
      <c r="J52" s="32"/>
      <c r="K52" s="13">
        <v>0</v>
      </c>
      <c r="L52" s="13"/>
      <c r="M52" s="13"/>
      <c r="N52" s="57">
        <f t="shared" si="1"/>
        <v>7</v>
      </c>
      <c r="O52" s="57">
        <f t="shared" si="2"/>
        <v>0</v>
      </c>
      <c r="P52" s="57">
        <f t="shared" si="3"/>
        <v>0</v>
      </c>
    </row>
    <row r="53" spans="1:16">
      <c r="A53" s="14"/>
      <c r="B53" s="42"/>
      <c r="C53" s="42"/>
      <c r="D53" s="139" t="s">
        <v>111</v>
      </c>
      <c r="E53" s="32">
        <v>1</v>
      </c>
      <c r="F53" s="32"/>
      <c r="G53" s="32"/>
      <c r="H53" s="32">
        <v>0</v>
      </c>
      <c r="I53" s="32"/>
      <c r="J53" s="32"/>
      <c r="K53" s="13">
        <v>0</v>
      </c>
      <c r="L53" s="13"/>
      <c r="M53" s="13"/>
      <c r="N53" s="57">
        <f t="shared" si="1"/>
        <v>1</v>
      </c>
      <c r="O53" s="57">
        <f t="shared" si="2"/>
        <v>0</v>
      </c>
      <c r="P53" s="57">
        <f t="shared" si="3"/>
        <v>0</v>
      </c>
    </row>
    <row r="54" spans="1:16">
      <c r="A54" s="14"/>
      <c r="B54" s="42"/>
      <c r="C54" s="42"/>
      <c r="D54" s="139" t="s">
        <v>112</v>
      </c>
      <c r="E54" s="32">
        <v>1</v>
      </c>
      <c r="F54" s="32"/>
      <c r="G54" s="32"/>
      <c r="H54" s="32">
        <v>2</v>
      </c>
      <c r="I54" s="32"/>
      <c r="J54" s="32"/>
      <c r="K54" s="13">
        <v>0</v>
      </c>
      <c r="L54" s="13"/>
      <c r="M54" s="13"/>
      <c r="N54" s="57">
        <f t="shared" si="1"/>
        <v>3</v>
      </c>
      <c r="O54" s="57">
        <f t="shared" si="2"/>
        <v>0</v>
      </c>
      <c r="P54" s="57">
        <f t="shared" si="3"/>
        <v>0</v>
      </c>
    </row>
    <row r="55" spans="1:16">
      <c r="A55" s="14"/>
      <c r="B55" s="42"/>
      <c r="C55" s="42"/>
      <c r="D55" s="139" t="s">
        <v>113</v>
      </c>
      <c r="E55" s="32">
        <v>0</v>
      </c>
      <c r="F55" s="32"/>
      <c r="G55" s="32"/>
      <c r="H55" s="32">
        <v>0</v>
      </c>
      <c r="I55" s="32"/>
      <c r="J55" s="32"/>
      <c r="K55" s="13">
        <v>0</v>
      </c>
      <c r="L55" s="13"/>
      <c r="M55" s="13"/>
      <c r="N55" s="57">
        <f t="shared" si="1"/>
        <v>0</v>
      </c>
      <c r="O55" s="57">
        <f t="shared" si="2"/>
        <v>0</v>
      </c>
      <c r="P55" s="57">
        <f t="shared" si="3"/>
        <v>0</v>
      </c>
    </row>
    <row r="56" spans="1:16">
      <c r="A56" s="14">
        <v>38</v>
      </c>
      <c r="B56" s="42" t="s">
        <v>114</v>
      </c>
      <c r="C56" s="42">
        <v>0</v>
      </c>
      <c r="D56" s="139" t="s">
        <v>115</v>
      </c>
      <c r="E56" s="32">
        <v>0</v>
      </c>
      <c r="F56" s="32"/>
      <c r="G56" s="32"/>
      <c r="H56" s="32">
        <v>0</v>
      </c>
      <c r="I56" s="32"/>
      <c r="J56" s="32"/>
      <c r="K56" s="13">
        <v>0</v>
      </c>
      <c r="L56" s="13"/>
      <c r="M56" s="13"/>
      <c r="N56" s="57">
        <f t="shared" si="1"/>
        <v>0</v>
      </c>
      <c r="O56" s="57">
        <f t="shared" si="2"/>
        <v>0</v>
      </c>
      <c r="P56" s="57">
        <f t="shared" si="3"/>
        <v>0</v>
      </c>
    </row>
    <row r="57" spans="1:16">
      <c r="A57" s="14"/>
      <c r="B57" s="42"/>
      <c r="C57" s="42"/>
      <c r="D57" s="139" t="s">
        <v>116</v>
      </c>
      <c r="E57" s="32">
        <v>0</v>
      </c>
      <c r="F57" s="32"/>
      <c r="G57" s="32"/>
      <c r="H57" s="32">
        <v>0</v>
      </c>
      <c r="I57" s="32"/>
      <c r="J57" s="32"/>
      <c r="K57" s="13">
        <v>0</v>
      </c>
      <c r="L57" s="13"/>
      <c r="M57" s="13"/>
      <c r="N57" s="57">
        <f t="shared" si="1"/>
        <v>0</v>
      </c>
      <c r="O57" s="57">
        <f t="shared" si="2"/>
        <v>0</v>
      </c>
      <c r="P57" s="57">
        <f t="shared" si="3"/>
        <v>0</v>
      </c>
    </row>
    <row r="58" spans="1:16">
      <c r="A58" s="14">
        <v>39</v>
      </c>
      <c r="B58" s="44" t="s">
        <v>117</v>
      </c>
      <c r="C58" s="42">
        <v>4000</v>
      </c>
      <c r="D58" s="139" t="s">
        <v>118</v>
      </c>
      <c r="E58" s="32">
        <v>2</v>
      </c>
      <c r="F58" s="32"/>
      <c r="G58" s="32"/>
      <c r="H58" s="32">
        <v>0</v>
      </c>
      <c r="I58" s="32"/>
      <c r="J58" s="32"/>
      <c r="K58" s="13">
        <v>0</v>
      </c>
      <c r="L58" s="13"/>
      <c r="M58" s="13"/>
      <c r="N58" s="57">
        <f t="shared" si="1"/>
        <v>2</v>
      </c>
      <c r="O58" s="57">
        <f t="shared" si="2"/>
        <v>0</v>
      </c>
      <c r="P58" s="57">
        <f t="shared" si="3"/>
        <v>0</v>
      </c>
    </row>
    <row r="59" spans="1:16">
      <c r="A59" s="14"/>
      <c r="B59" s="44"/>
      <c r="C59" s="42"/>
      <c r="D59" s="139" t="s">
        <v>119</v>
      </c>
      <c r="E59" s="32">
        <v>0</v>
      </c>
      <c r="F59" s="32"/>
      <c r="G59" s="32"/>
      <c r="H59" s="32">
        <v>0</v>
      </c>
      <c r="I59" s="32"/>
      <c r="J59" s="32"/>
      <c r="K59" s="13">
        <v>0</v>
      </c>
      <c r="L59" s="13"/>
      <c r="M59" s="13"/>
      <c r="N59" s="57">
        <f t="shared" si="1"/>
        <v>0</v>
      </c>
      <c r="O59" s="57">
        <f t="shared" si="2"/>
        <v>0</v>
      </c>
      <c r="P59" s="57">
        <f t="shared" si="3"/>
        <v>0</v>
      </c>
    </row>
    <row r="60" spans="1:16">
      <c r="A60" s="14">
        <v>40</v>
      </c>
      <c r="B60" s="44" t="s">
        <v>120</v>
      </c>
      <c r="C60" s="42">
        <v>8000</v>
      </c>
      <c r="D60" s="139" t="s">
        <v>121</v>
      </c>
      <c r="E60" s="32">
        <v>2</v>
      </c>
      <c r="F60" s="32"/>
      <c r="G60" s="32"/>
      <c r="H60" s="32">
        <v>2</v>
      </c>
      <c r="I60" s="32"/>
      <c r="J60" s="32"/>
      <c r="K60" s="13">
        <v>0</v>
      </c>
      <c r="L60" s="13"/>
      <c r="M60" s="13"/>
      <c r="N60" s="57">
        <f t="shared" si="1"/>
        <v>4</v>
      </c>
      <c r="O60" s="57">
        <f t="shared" si="2"/>
        <v>0</v>
      </c>
      <c r="P60" s="57">
        <f t="shared" si="3"/>
        <v>0</v>
      </c>
    </row>
    <row r="61" spans="1:16">
      <c r="A61" s="14"/>
      <c r="B61" s="45"/>
      <c r="C61" s="46"/>
      <c r="D61" s="141" t="s">
        <v>122</v>
      </c>
      <c r="E61" s="32">
        <v>0</v>
      </c>
      <c r="F61" s="32"/>
      <c r="G61" s="32"/>
      <c r="H61" s="32">
        <v>0</v>
      </c>
      <c r="I61" s="32"/>
      <c r="J61" s="32"/>
      <c r="K61" s="13">
        <v>0</v>
      </c>
      <c r="L61" s="13"/>
      <c r="M61" s="13"/>
      <c r="N61" s="57">
        <f t="shared" si="1"/>
        <v>0</v>
      </c>
      <c r="O61" s="57">
        <f t="shared" si="2"/>
        <v>0</v>
      </c>
      <c r="P61" s="57">
        <f t="shared" si="3"/>
        <v>0</v>
      </c>
    </row>
    <row r="62" spans="1:16">
      <c r="A62" s="14">
        <v>41</v>
      </c>
      <c r="B62" s="40" t="s">
        <v>123</v>
      </c>
      <c r="C62" s="40">
        <v>6000</v>
      </c>
      <c r="D62" s="137" t="s">
        <v>124</v>
      </c>
      <c r="E62" s="32">
        <v>1</v>
      </c>
      <c r="F62" s="32"/>
      <c r="G62" s="32"/>
      <c r="H62" s="32">
        <v>2</v>
      </c>
      <c r="I62" s="32"/>
      <c r="J62" s="32"/>
      <c r="K62" s="13">
        <v>0</v>
      </c>
      <c r="L62" s="13"/>
      <c r="M62" s="13"/>
      <c r="N62" s="57">
        <f t="shared" si="1"/>
        <v>3</v>
      </c>
      <c r="O62" s="57">
        <f t="shared" si="2"/>
        <v>0</v>
      </c>
      <c r="P62" s="57">
        <f t="shared" si="3"/>
        <v>0</v>
      </c>
    </row>
    <row r="63" spans="1:16">
      <c r="A63" s="14">
        <v>42</v>
      </c>
      <c r="B63" s="43" t="s">
        <v>125</v>
      </c>
      <c r="C63" s="43">
        <v>2000</v>
      </c>
      <c r="D63" s="140" t="s">
        <v>126</v>
      </c>
      <c r="E63" s="32">
        <v>0</v>
      </c>
      <c r="F63" s="32"/>
      <c r="G63" s="32"/>
      <c r="H63" s="32">
        <v>1</v>
      </c>
      <c r="I63" s="32"/>
      <c r="J63" s="32"/>
      <c r="K63" s="13">
        <v>0</v>
      </c>
      <c r="L63" s="13"/>
      <c r="M63" s="13"/>
      <c r="N63" s="57">
        <f t="shared" si="1"/>
        <v>1</v>
      </c>
      <c r="O63" s="57">
        <f t="shared" si="2"/>
        <v>0</v>
      </c>
      <c r="P63" s="57">
        <f t="shared" si="3"/>
        <v>0</v>
      </c>
    </row>
    <row r="64" spans="1:16">
      <c r="A64" s="14">
        <v>43</v>
      </c>
      <c r="B64" s="43" t="s">
        <v>127</v>
      </c>
      <c r="C64" s="43">
        <v>2000</v>
      </c>
      <c r="D64" s="140" t="s">
        <v>128</v>
      </c>
      <c r="E64" s="32">
        <v>0</v>
      </c>
      <c r="F64" s="32"/>
      <c r="G64" s="32"/>
      <c r="H64" s="32">
        <v>1</v>
      </c>
      <c r="I64" s="32"/>
      <c r="J64" s="32"/>
      <c r="K64" s="13">
        <v>0</v>
      </c>
      <c r="L64" s="13"/>
      <c r="M64" s="13"/>
      <c r="N64" s="57">
        <f t="shared" si="1"/>
        <v>1</v>
      </c>
      <c r="O64" s="57">
        <f t="shared" si="2"/>
        <v>0</v>
      </c>
      <c r="P64" s="57">
        <f t="shared" si="3"/>
        <v>0</v>
      </c>
    </row>
    <row r="65" spans="1:16">
      <c r="A65" s="14"/>
      <c r="B65" s="43"/>
      <c r="C65" s="43"/>
      <c r="D65" s="140" t="s">
        <v>129</v>
      </c>
      <c r="E65" s="32">
        <v>0</v>
      </c>
      <c r="F65" s="32"/>
      <c r="G65" s="32"/>
      <c r="H65" s="32">
        <v>0</v>
      </c>
      <c r="I65" s="32"/>
      <c r="J65" s="32"/>
      <c r="K65" s="13">
        <v>0</v>
      </c>
      <c r="L65" s="13"/>
      <c r="M65" s="13"/>
      <c r="N65" s="57">
        <f t="shared" si="1"/>
        <v>0</v>
      </c>
      <c r="O65" s="57">
        <f t="shared" si="2"/>
        <v>0</v>
      </c>
      <c r="P65" s="57">
        <f t="shared" si="3"/>
        <v>0</v>
      </c>
    </row>
    <row r="66" spans="1:16">
      <c r="A66" s="14">
        <v>44</v>
      </c>
      <c r="B66" s="43" t="s">
        <v>130</v>
      </c>
      <c r="C66" s="43">
        <v>4000</v>
      </c>
      <c r="D66" s="140" t="s">
        <v>131</v>
      </c>
      <c r="E66" s="32">
        <v>1</v>
      </c>
      <c r="F66" s="32"/>
      <c r="G66" s="32"/>
      <c r="H66" s="32">
        <v>1</v>
      </c>
      <c r="I66" s="32"/>
      <c r="J66" s="32"/>
      <c r="K66" s="13">
        <v>0</v>
      </c>
      <c r="L66" s="13"/>
      <c r="M66" s="13"/>
      <c r="N66" s="57">
        <f t="shared" si="1"/>
        <v>2</v>
      </c>
      <c r="O66" s="57">
        <f t="shared" si="2"/>
        <v>0</v>
      </c>
      <c r="P66" s="57">
        <f t="shared" si="3"/>
        <v>0</v>
      </c>
    </row>
    <row r="67" spans="1:16">
      <c r="A67" s="14">
        <v>45</v>
      </c>
      <c r="B67" s="43" t="s">
        <v>132</v>
      </c>
      <c r="C67" s="43">
        <v>0</v>
      </c>
      <c r="D67" s="140" t="s">
        <v>133</v>
      </c>
      <c r="E67" s="32">
        <v>0</v>
      </c>
      <c r="F67" s="32"/>
      <c r="G67" s="32"/>
      <c r="H67" s="32">
        <v>0</v>
      </c>
      <c r="I67" s="32"/>
      <c r="J67" s="32"/>
      <c r="K67" s="13">
        <v>0</v>
      </c>
      <c r="L67" s="13"/>
      <c r="M67" s="13"/>
      <c r="N67" s="57">
        <f t="shared" si="1"/>
        <v>0</v>
      </c>
      <c r="O67" s="57">
        <f t="shared" si="2"/>
        <v>0</v>
      </c>
      <c r="P67" s="57">
        <f t="shared" si="3"/>
        <v>0</v>
      </c>
    </row>
    <row r="68" spans="1:16">
      <c r="A68" s="14"/>
      <c r="B68" s="43"/>
      <c r="C68" s="54"/>
      <c r="D68" s="142" t="s">
        <v>134</v>
      </c>
      <c r="E68" s="32">
        <v>0</v>
      </c>
      <c r="F68" s="32"/>
      <c r="G68" s="32"/>
      <c r="H68" s="32">
        <v>0</v>
      </c>
      <c r="I68" s="32"/>
      <c r="J68" s="32"/>
      <c r="K68" s="13">
        <v>0</v>
      </c>
      <c r="L68" s="13"/>
      <c r="M68" s="13"/>
      <c r="N68" s="57">
        <f t="shared" si="1"/>
        <v>0</v>
      </c>
      <c r="O68" s="57">
        <f t="shared" si="2"/>
        <v>0</v>
      </c>
      <c r="P68" s="57">
        <f t="shared" si="3"/>
        <v>0</v>
      </c>
    </row>
    <row r="69" spans="1:16">
      <c r="A69" s="14">
        <v>46</v>
      </c>
      <c r="B69" s="36" t="s">
        <v>135</v>
      </c>
      <c r="C69" s="37">
        <v>4000</v>
      </c>
      <c r="D69" s="133" t="s">
        <v>136</v>
      </c>
      <c r="E69" s="32">
        <v>1</v>
      </c>
      <c r="F69" s="32"/>
      <c r="G69" s="32"/>
      <c r="H69" s="32">
        <v>1</v>
      </c>
      <c r="I69" s="32"/>
      <c r="J69" s="32"/>
      <c r="K69" s="13">
        <v>0</v>
      </c>
      <c r="L69" s="13"/>
      <c r="M69" s="13"/>
      <c r="N69" s="57">
        <f t="shared" si="1"/>
        <v>2</v>
      </c>
      <c r="O69" s="57">
        <f t="shared" si="2"/>
        <v>0</v>
      </c>
      <c r="P69" s="57">
        <f t="shared" si="3"/>
        <v>0</v>
      </c>
    </row>
    <row r="70" spans="1:16">
      <c r="A70" s="14">
        <v>47</v>
      </c>
      <c r="B70" s="50" t="s">
        <v>137</v>
      </c>
      <c r="C70" s="51">
        <v>0</v>
      </c>
      <c r="D70" s="133" t="s">
        <v>136</v>
      </c>
      <c r="E70" s="32">
        <v>0</v>
      </c>
      <c r="F70" s="32"/>
      <c r="G70" s="32"/>
      <c r="H70" s="32">
        <v>0</v>
      </c>
      <c r="I70" s="32"/>
      <c r="J70" s="32"/>
      <c r="K70" s="13">
        <v>0</v>
      </c>
      <c r="L70" s="13"/>
      <c r="M70" s="13"/>
      <c r="N70" s="57">
        <f t="shared" ref="N70:N86" si="4">+E70+H70+K70</f>
        <v>0</v>
      </c>
      <c r="O70" s="57">
        <f t="shared" si="2"/>
        <v>0</v>
      </c>
      <c r="P70" s="57">
        <f t="shared" si="3"/>
        <v>0</v>
      </c>
    </row>
    <row r="71" spans="1:16">
      <c r="A71" s="14">
        <v>48</v>
      </c>
      <c r="B71" s="36" t="s">
        <v>138</v>
      </c>
      <c r="C71" s="37">
        <v>2000</v>
      </c>
      <c r="D71" s="133" t="s">
        <v>139</v>
      </c>
      <c r="E71" s="32">
        <v>0</v>
      </c>
      <c r="F71" s="32"/>
      <c r="G71" s="32"/>
      <c r="H71" s="32">
        <v>0</v>
      </c>
      <c r="I71" s="32"/>
      <c r="J71" s="32"/>
      <c r="K71" s="13">
        <v>0</v>
      </c>
      <c r="L71" s="13"/>
      <c r="M71" s="13"/>
      <c r="N71" s="57">
        <f t="shared" si="4"/>
        <v>0</v>
      </c>
      <c r="O71" s="57">
        <f t="shared" si="2"/>
        <v>0</v>
      </c>
      <c r="P71" s="57">
        <f t="shared" si="3"/>
        <v>0</v>
      </c>
    </row>
    <row r="72" spans="1:16">
      <c r="A72" s="14"/>
      <c r="B72" s="36"/>
      <c r="C72" s="37"/>
      <c r="D72" s="133" t="s">
        <v>140</v>
      </c>
      <c r="E72" s="32">
        <v>0</v>
      </c>
      <c r="F72" s="32"/>
      <c r="G72" s="32"/>
      <c r="H72" s="32">
        <v>2</v>
      </c>
      <c r="I72" s="32"/>
      <c r="J72" s="32"/>
      <c r="K72" s="13">
        <v>0</v>
      </c>
      <c r="L72" s="13"/>
      <c r="M72" s="13"/>
      <c r="N72" s="57">
        <f t="shared" si="4"/>
        <v>2</v>
      </c>
      <c r="O72" s="57">
        <f t="shared" si="2"/>
        <v>0</v>
      </c>
      <c r="P72" s="57">
        <f t="shared" si="3"/>
        <v>0</v>
      </c>
    </row>
    <row r="73" spans="1:16">
      <c r="A73" s="14">
        <v>49</v>
      </c>
      <c r="B73" s="36" t="s">
        <v>141</v>
      </c>
      <c r="C73" s="37">
        <v>2000</v>
      </c>
      <c r="D73" s="133" t="s">
        <v>140</v>
      </c>
      <c r="E73" s="32">
        <v>0</v>
      </c>
      <c r="F73" s="32"/>
      <c r="G73" s="32"/>
      <c r="H73" s="32">
        <v>0</v>
      </c>
      <c r="I73" s="32"/>
      <c r="J73" s="32"/>
      <c r="K73" s="13">
        <v>0</v>
      </c>
      <c r="L73" s="13"/>
      <c r="M73" s="13"/>
      <c r="N73" s="57">
        <f t="shared" si="4"/>
        <v>0</v>
      </c>
      <c r="O73" s="57">
        <f t="shared" si="2"/>
        <v>0</v>
      </c>
      <c r="P73" s="57">
        <f t="shared" si="3"/>
        <v>0</v>
      </c>
    </row>
    <row r="74" spans="1:16">
      <c r="A74" s="14">
        <v>50</v>
      </c>
      <c r="B74" s="36" t="s">
        <v>142</v>
      </c>
      <c r="C74" s="37">
        <v>0</v>
      </c>
      <c r="D74" s="133" t="s">
        <v>143</v>
      </c>
      <c r="E74" s="32">
        <v>0</v>
      </c>
      <c r="F74" s="32"/>
      <c r="G74" s="32"/>
      <c r="H74" s="32">
        <v>0</v>
      </c>
      <c r="I74" s="32"/>
      <c r="J74" s="32"/>
      <c r="K74" s="13">
        <v>0</v>
      </c>
      <c r="L74" s="13"/>
      <c r="M74" s="13"/>
      <c r="N74" s="57">
        <f t="shared" si="4"/>
        <v>0</v>
      </c>
      <c r="O74" s="57">
        <f t="shared" si="2"/>
        <v>0</v>
      </c>
      <c r="P74" s="57">
        <f t="shared" si="3"/>
        <v>0</v>
      </c>
    </row>
    <row r="75" spans="1:16">
      <c r="A75" s="14">
        <v>51</v>
      </c>
      <c r="B75" s="36" t="s">
        <v>144</v>
      </c>
      <c r="C75" s="37">
        <v>0</v>
      </c>
      <c r="D75" s="133" t="s">
        <v>145</v>
      </c>
      <c r="E75" s="32">
        <v>0</v>
      </c>
      <c r="F75" s="32"/>
      <c r="G75" s="32"/>
      <c r="H75" s="32">
        <v>0</v>
      </c>
      <c r="I75" s="32"/>
      <c r="J75" s="32"/>
      <c r="K75" s="13">
        <v>0</v>
      </c>
      <c r="L75" s="13"/>
      <c r="M75" s="13"/>
      <c r="N75" s="57">
        <f t="shared" si="4"/>
        <v>0</v>
      </c>
      <c r="O75" s="57">
        <f t="shared" si="2"/>
        <v>0</v>
      </c>
      <c r="P75" s="57">
        <f t="shared" si="3"/>
        <v>0</v>
      </c>
    </row>
    <row r="76" spans="1:16">
      <c r="A76" s="14">
        <v>52</v>
      </c>
      <c r="B76" s="36" t="s">
        <v>146</v>
      </c>
      <c r="C76" s="37">
        <v>0</v>
      </c>
      <c r="D76" s="133" t="s">
        <v>147</v>
      </c>
      <c r="E76" s="32">
        <v>0</v>
      </c>
      <c r="F76" s="32"/>
      <c r="G76" s="32"/>
      <c r="H76" s="32">
        <v>0</v>
      </c>
      <c r="I76" s="32"/>
      <c r="J76" s="32"/>
      <c r="K76" s="13">
        <v>0</v>
      </c>
      <c r="L76" s="13"/>
      <c r="M76" s="13"/>
      <c r="N76" s="57">
        <f t="shared" si="4"/>
        <v>0</v>
      </c>
      <c r="O76" s="57">
        <f t="shared" si="2"/>
        <v>0</v>
      </c>
      <c r="P76" s="57">
        <f t="shared" si="3"/>
        <v>0</v>
      </c>
    </row>
    <row r="77" spans="1:16">
      <c r="A77" s="14">
        <v>53</v>
      </c>
      <c r="B77" s="38" t="s">
        <v>148</v>
      </c>
      <c r="C77" s="34">
        <v>12000</v>
      </c>
      <c r="D77" s="135" t="s">
        <v>149</v>
      </c>
      <c r="E77" s="32">
        <v>1</v>
      </c>
      <c r="F77" s="32"/>
      <c r="G77" s="32"/>
      <c r="H77" s="32">
        <v>5</v>
      </c>
      <c r="I77" s="32"/>
      <c r="J77" s="32"/>
      <c r="K77" s="13">
        <v>0</v>
      </c>
      <c r="L77" s="13"/>
      <c r="M77" s="13"/>
      <c r="N77" s="57">
        <f t="shared" si="4"/>
        <v>6</v>
      </c>
      <c r="O77" s="57">
        <f t="shared" si="2"/>
        <v>0</v>
      </c>
      <c r="P77" s="57">
        <f t="shared" si="3"/>
        <v>0</v>
      </c>
    </row>
    <row r="78" spans="1:16">
      <c r="A78" s="14">
        <v>54</v>
      </c>
      <c r="B78" s="36" t="s">
        <v>150</v>
      </c>
      <c r="C78" s="37">
        <v>0</v>
      </c>
      <c r="D78" s="133" t="s">
        <v>151</v>
      </c>
      <c r="E78" s="32">
        <v>0</v>
      </c>
      <c r="F78" s="32"/>
      <c r="G78" s="32"/>
      <c r="H78" s="32">
        <v>0</v>
      </c>
      <c r="I78" s="32"/>
      <c r="J78" s="32"/>
      <c r="K78" s="13">
        <v>0</v>
      </c>
      <c r="L78" s="13"/>
      <c r="M78" s="13"/>
      <c r="N78" s="57">
        <f t="shared" si="4"/>
        <v>0</v>
      </c>
      <c r="O78" s="57">
        <f t="shared" si="2"/>
        <v>0</v>
      </c>
      <c r="P78" s="57">
        <f t="shared" si="3"/>
        <v>0</v>
      </c>
    </row>
    <row r="79" spans="1:16">
      <c r="A79" s="14">
        <v>55</v>
      </c>
      <c r="B79" s="36" t="s">
        <v>152</v>
      </c>
      <c r="C79" s="37">
        <v>0</v>
      </c>
      <c r="D79" s="133" t="s">
        <v>153</v>
      </c>
      <c r="E79" s="32">
        <v>0</v>
      </c>
      <c r="F79" s="32"/>
      <c r="G79" s="32"/>
      <c r="H79" s="32">
        <v>0</v>
      </c>
      <c r="I79" s="32"/>
      <c r="J79" s="32"/>
      <c r="K79" s="13">
        <v>0</v>
      </c>
      <c r="L79" s="13"/>
      <c r="M79" s="13"/>
      <c r="N79" s="57">
        <f t="shared" si="4"/>
        <v>0</v>
      </c>
      <c r="O79" s="57">
        <f t="shared" si="2"/>
        <v>0</v>
      </c>
      <c r="P79" s="57">
        <f t="shared" si="3"/>
        <v>0</v>
      </c>
    </row>
    <row r="80" spans="1:16">
      <c r="A80" s="14">
        <v>56</v>
      </c>
      <c r="B80" s="47" t="s">
        <v>154</v>
      </c>
      <c r="C80" s="37">
        <v>0</v>
      </c>
      <c r="D80" s="143" t="s">
        <v>155</v>
      </c>
      <c r="E80" s="32">
        <v>0</v>
      </c>
      <c r="F80" s="32"/>
      <c r="G80" s="32"/>
      <c r="H80" s="32">
        <v>0</v>
      </c>
      <c r="I80" s="32"/>
      <c r="J80" s="32"/>
      <c r="K80" s="13">
        <v>0</v>
      </c>
      <c r="L80" s="13"/>
      <c r="M80" s="13"/>
      <c r="N80" s="57">
        <f t="shared" si="4"/>
        <v>0</v>
      </c>
      <c r="O80" s="57">
        <f t="shared" si="2"/>
        <v>0</v>
      </c>
      <c r="P80" s="57">
        <f t="shared" si="3"/>
        <v>0</v>
      </c>
    </row>
    <row r="81" spans="1:16">
      <c r="A81" s="14">
        <v>57</v>
      </c>
      <c r="B81" s="48" t="s">
        <v>156</v>
      </c>
      <c r="C81" s="37">
        <v>0</v>
      </c>
      <c r="D81" s="144" t="s">
        <v>157</v>
      </c>
      <c r="E81" s="32">
        <v>0</v>
      </c>
      <c r="F81" s="32"/>
      <c r="G81" s="32"/>
      <c r="H81" s="32">
        <v>0</v>
      </c>
      <c r="I81" s="32"/>
      <c r="J81" s="32"/>
      <c r="K81" s="13">
        <v>0</v>
      </c>
      <c r="L81" s="13"/>
      <c r="M81" s="13"/>
      <c r="N81" s="57">
        <f t="shared" si="4"/>
        <v>0</v>
      </c>
      <c r="O81" s="57">
        <f t="shared" si="2"/>
        <v>0</v>
      </c>
      <c r="P81" s="57">
        <f t="shared" si="3"/>
        <v>0</v>
      </c>
    </row>
    <row r="82" spans="1:16">
      <c r="A82" s="14">
        <v>58</v>
      </c>
      <c r="B82" s="48" t="s">
        <v>158</v>
      </c>
      <c r="C82" s="37">
        <v>0</v>
      </c>
      <c r="D82" s="144" t="s">
        <v>159</v>
      </c>
      <c r="E82" s="32">
        <v>0</v>
      </c>
      <c r="F82" s="32"/>
      <c r="G82" s="32"/>
      <c r="H82" s="32">
        <v>0</v>
      </c>
      <c r="I82" s="32"/>
      <c r="J82" s="32"/>
      <c r="K82" s="13">
        <v>0</v>
      </c>
      <c r="L82" s="13"/>
      <c r="M82" s="13"/>
      <c r="N82" s="57">
        <f t="shared" si="4"/>
        <v>0</v>
      </c>
      <c r="O82" s="57">
        <f t="shared" si="2"/>
        <v>0</v>
      </c>
      <c r="P82" s="57">
        <f t="shared" si="3"/>
        <v>0</v>
      </c>
    </row>
    <row r="83" spans="1:16">
      <c r="A83" s="14">
        <v>59</v>
      </c>
      <c r="B83" s="48" t="s">
        <v>160</v>
      </c>
      <c r="C83" s="37">
        <v>0</v>
      </c>
      <c r="D83" s="144" t="s">
        <v>161</v>
      </c>
      <c r="E83" s="32">
        <v>0</v>
      </c>
      <c r="F83" s="32"/>
      <c r="G83" s="32"/>
      <c r="H83" s="32">
        <v>0</v>
      </c>
      <c r="I83" s="32"/>
      <c r="J83" s="32"/>
      <c r="K83" s="13">
        <v>0</v>
      </c>
      <c r="L83" s="13"/>
      <c r="M83" s="13"/>
      <c r="N83" s="57">
        <f t="shared" si="4"/>
        <v>0</v>
      </c>
      <c r="O83" s="57">
        <f t="shared" si="2"/>
        <v>0</v>
      </c>
      <c r="P83" s="57">
        <f t="shared" si="3"/>
        <v>0</v>
      </c>
    </row>
    <row r="84" spans="1:16">
      <c r="A84" s="14">
        <v>60</v>
      </c>
      <c r="B84" s="48" t="s">
        <v>162</v>
      </c>
      <c r="C84" s="37">
        <v>0</v>
      </c>
      <c r="D84" s="144" t="s">
        <v>163</v>
      </c>
      <c r="E84" s="32">
        <v>0</v>
      </c>
      <c r="F84" s="32"/>
      <c r="G84" s="32"/>
      <c r="H84" s="32">
        <v>0</v>
      </c>
      <c r="I84" s="32"/>
      <c r="J84" s="32"/>
      <c r="K84" s="13">
        <v>0</v>
      </c>
      <c r="L84" s="13"/>
      <c r="M84" s="13"/>
      <c r="N84" s="57">
        <f t="shared" si="4"/>
        <v>0</v>
      </c>
      <c r="O84" s="57">
        <f t="shared" si="2"/>
        <v>0</v>
      </c>
      <c r="P84" s="57">
        <f t="shared" si="3"/>
        <v>0</v>
      </c>
    </row>
    <row r="85" spans="1:16">
      <c r="A85" s="14">
        <v>61</v>
      </c>
      <c r="B85" s="48" t="s">
        <v>164</v>
      </c>
      <c r="C85" s="37">
        <v>0</v>
      </c>
      <c r="D85" s="144" t="s">
        <v>165</v>
      </c>
      <c r="E85" s="32">
        <v>0</v>
      </c>
      <c r="F85" s="32"/>
      <c r="G85" s="32"/>
      <c r="H85" s="32">
        <v>0</v>
      </c>
      <c r="I85" s="32"/>
      <c r="J85" s="32"/>
      <c r="K85" s="13">
        <v>0</v>
      </c>
      <c r="L85" s="13"/>
      <c r="M85" s="13"/>
      <c r="N85" s="57">
        <f t="shared" si="4"/>
        <v>0</v>
      </c>
      <c r="O85" s="57">
        <f t="shared" ref="O85:O86" si="5">+F85+I85+L85</f>
        <v>0</v>
      </c>
      <c r="P85" s="57">
        <f t="shared" ref="P85:P86" si="6">+G85+J85+M85</f>
        <v>0</v>
      </c>
    </row>
    <row r="86" spans="1:16">
      <c r="A86" s="14">
        <v>62</v>
      </c>
      <c r="B86" s="49" t="s">
        <v>166</v>
      </c>
      <c r="C86" s="37">
        <v>0</v>
      </c>
      <c r="D86" s="145" t="s">
        <v>165</v>
      </c>
      <c r="E86" s="32">
        <v>0</v>
      </c>
      <c r="F86" s="32"/>
      <c r="G86" s="32"/>
      <c r="H86" s="32">
        <v>0</v>
      </c>
      <c r="I86" s="32"/>
      <c r="J86" s="32"/>
      <c r="K86" s="13">
        <v>0</v>
      </c>
      <c r="L86" s="13"/>
      <c r="M86" s="13"/>
      <c r="N86" s="57">
        <f t="shared" si="4"/>
        <v>0</v>
      </c>
      <c r="O86" s="57">
        <f t="shared" si="5"/>
        <v>0</v>
      </c>
      <c r="P86" s="57">
        <f t="shared" si="6"/>
        <v>0</v>
      </c>
    </row>
    <row r="87" spans="1:16">
      <c r="A87" s="21" t="s">
        <v>20</v>
      </c>
      <c r="B87" s="22"/>
      <c r="C87" s="30">
        <f>SUM(C5:C86)</f>
        <v>136000</v>
      </c>
      <c r="D87" s="146"/>
      <c r="E87" s="30">
        <f>+SUBTOTAL(109,E5:E86)</f>
        <v>20</v>
      </c>
      <c r="F87" s="30">
        <f t="shared" ref="F87:M87" si="7">+SUBTOTAL(109,F5:F86)</f>
        <v>0</v>
      </c>
      <c r="G87" s="30">
        <f t="shared" si="7"/>
        <v>0</v>
      </c>
      <c r="H87" s="30">
        <f t="shared" si="7"/>
        <v>48</v>
      </c>
      <c r="I87" s="30">
        <f t="shared" si="7"/>
        <v>0</v>
      </c>
      <c r="J87" s="30">
        <f t="shared" si="7"/>
        <v>0</v>
      </c>
      <c r="K87" s="30">
        <f t="shared" si="7"/>
        <v>0</v>
      </c>
      <c r="L87" s="30">
        <f t="shared" si="7"/>
        <v>0</v>
      </c>
      <c r="M87" s="30">
        <f t="shared" si="7"/>
        <v>0</v>
      </c>
      <c r="N87" s="30">
        <f>+SUBTOTAL(109,N5:N86)</f>
        <v>68</v>
      </c>
      <c r="O87" s="30"/>
      <c r="P87" s="30"/>
    </row>
  </sheetData>
  <mergeCells count="10">
    <mergeCell ref="A1:K1"/>
    <mergeCell ref="D2:D4"/>
    <mergeCell ref="A2:A4"/>
    <mergeCell ref="B2:B4"/>
    <mergeCell ref="C2:C4"/>
    <mergeCell ref="E3:G3"/>
    <mergeCell ref="H3:J3"/>
    <mergeCell ref="K3:M3"/>
    <mergeCell ref="E2:P2"/>
    <mergeCell ref="N3:P3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9C33-07A3-4361-9C6B-425011F546E2}">
  <dimension ref="A1:S87"/>
  <sheetViews>
    <sheetView zoomScale="115" zoomScaleNormal="115" workbookViewId="0">
      <selection activeCell="D82" sqref="D82"/>
    </sheetView>
  </sheetViews>
  <sheetFormatPr defaultColWidth="9.140625" defaultRowHeight="18.75"/>
  <cols>
    <col min="1" max="1" width="5.5703125" style="159" customWidth="1"/>
    <col min="2" max="2" width="15.85546875" style="153" bestFit="1" customWidth="1"/>
    <col min="3" max="3" width="10" style="153" bestFit="1" customWidth="1"/>
    <col min="4" max="4" width="14.85546875" style="153" bestFit="1" customWidth="1"/>
    <col min="5" max="19" width="5.5703125" style="153" customWidth="1"/>
    <col min="20" max="20" width="9.140625" style="153"/>
    <col min="21" max="21" width="12.5703125" style="153" bestFit="1" customWidth="1"/>
    <col min="22" max="16384" width="9.140625" style="153"/>
  </cols>
  <sheetData>
    <row r="1" spans="1:19" s="152" customFormat="1" ht="30" customHeight="1">
      <c r="A1" s="71" t="s">
        <v>14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s="23" customFormat="1">
      <c r="A2" s="72" t="s">
        <v>12</v>
      </c>
      <c r="B2" s="72" t="s">
        <v>1</v>
      </c>
      <c r="C2" s="162" t="s">
        <v>173</v>
      </c>
      <c r="D2" s="72" t="s">
        <v>2</v>
      </c>
      <c r="E2" s="148" t="s">
        <v>26</v>
      </c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1"/>
    </row>
    <row r="3" spans="1:19">
      <c r="A3" s="73"/>
      <c r="B3" s="73"/>
      <c r="C3" s="73"/>
      <c r="D3" s="73"/>
      <c r="E3" s="148" t="s">
        <v>16</v>
      </c>
      <c r="F3" s="160"/>
      <c r="G3" s="161"/>
      <c r="H3" s="148" t="s">
        <v>17</v>
      </c>
      <c r="I3" s="160"/>
      <c r="J3" s="161"/>
      <c r="K3" s="148" t="s">
        <v>18</v>
      </c>
      <c r="L3" s="160"/>
      <c r="M3" s="161"/>
      <c r="N3" s="148" t="s">
        <v>19</v>
      </c>
      <c r="O3" s="160"/>
      <c r="P3" s="161"/>
      <c r="Q3" s="148" t="s">
        <v>7</v>
      </c>
      <c r="R3" s="160"/>
      <c r="S3" s="161"/>
    </row>
    <row r="4" spans="1:19">
      <c r="A4" s="74"/>
      <c r="B4" s="74"/>
      <c r="C4" s="74"/>
      <c r="D4" s="74"/>
      <c r="E4" s="67" t="s">
        <v>13</v>
      </c>
      <c r="F4" s="67" t="s">
        <v>8</v>
      </c>
      <c r="G4" s="67" t="s">
        <v>9</v>
      </c>
      <c r="H4" s="67" t="s">
        <v>13</v>
      </c>
      <c r="I4" s="67" t="s">
        <v>8</v>
      </c>
      <c r="J4" s="67" t="s">
        <v>9</v>
      </c>
      <c r="K4" s="67" t="s">
        <v>13</v>
      </c>
      <c r="L4" s="67" t="s">
        <v>8</v>
      </c>
      <c r="M4" s="67" t="s">
        <v>9</v>
      </c>
      <c r="N4" s="67" t="s">
        <v>13</v>
      </c>
      <c r="O4" s="67" t="s">
        <v>8</v>
      </c>
      <c r="P4" s="67" t="s">
        <v>9</v>
      </c>
      <c r="Q4" s="67" t="s">
        <v>13</v>
      </c>
      <c r="R4" s="67" t="s">
        <v>8</v>
      </c>
      <c r="S4" s="67" t="s">
        <v>9</v>
      </c>
    </row>
    <row r="5" spans="1:19">
      <c r="A5" s="12">
        <v>1</v>
      </c>
      <c r="B5" s="163" t="s">
        <v>27</v>
      </c>
      <c r="C5" s="154">
        <v>108000</v>
      </c>
      <c r="D5" s="163" t="s">
        <v>28</v>
      </c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6">
        <v>48</v>
      </c>
      <c r="R5" s="156"/>
      <c r="S5" s="156"/>
    </row>
    <row r="6" spans="1:19">
      <c r="A6" s="12"/>
      <c r="B6" s="163"/>
      <c r="C6" s="154"/>
      <c r="D6" s="163" t="s">
        <v>29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6">
        <v>6</v>
      </c>
      <c r="R6" s="156"/>
      <c r="S6" s="156"/>
    </row>
    <row r="7" spans="1:19">
      <c r="A7" s="12">
        <v>2</v>
      </c>
      <c r="B7" s="163" t="s">
        <v>174</v>
      </c>
      <c r="C7" s="154"/>
      <c r="D7" s="163" t="s">
        <v>28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6">
        <v>48</v>
      </c>
      <c r="R7" s="156"/>
      <c r="S7" s="156"/>
    </row>
    <row r="8" spans="1:19">
      <c r="A8" s="12">
        <v>3</v>
      </c>
      <c r="B8" s="163" t="s">
        <v>175</v>
      </c>
      <c r="C8" s="154"/>
      <c r="D8" s="163" t="s">
        <v>37</v>
      </c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6">
        <v>3</v>
      </c>
      <c r="R8" s="156"/>
      <c r="S8" s="156"/>
    </row>
    <row r="9" spans="1:19">
      <c r="A9" s="12">
        <v>4</v>
      </c>
      <c r="B9" s="164" t="s">
        <v>176</v>
      </c>
      <c r="C9" s="154"/>
      <c r="D9" s="164" t="s">
        <v>38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6">
        <v>2</v>
      </c>
      <c r="R9" s="156"/>
      <c r="S9" s="156"/>
    </row>
    <row r="10" spans="1:19">
      <c r="A10" s="12"/>
      <c r="B10" s="164"/>
      <c r="C10" s="154"/>
      <c r="D10" s="177" t="s">
        <v>39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>
        <v>1</v>
      </c>
      <c r="R10" s="156"/>
      <c r="S10" s="156"/>
    </row>
    <row r="11" spans="1:19">
      <c r="A11" s="12">
        <v>5</v>
      </c>
      <c r="B11" s="163" t="s">
        <v>34</v>
      </c>
      <c r="C11" s="154"/>
      <c r="D11" s="163" t="s">
        <v>40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6">
        <v>10</v>
      </c>
      <c r="R11" s="156"/>
      <c r="S11" s="156"/>
    </row>
    <row r="12" spans="1:19">
      <c r="A12" s="12">
        <v>6</v>
      </c>
      <c r="B12" s="163" t="s">
        <v>172</v>
      </c>
      <c r="C12" s="154"/>
      <c r="D12" s="163" t="s">
        <v>41</v>
      </c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6">
        <v>10</v>
      </c>
      <c r="R12" s="156"/>
      <c r="S12" s="156"/>
    </row>
    <row r="13" spans="1:19">
      <c r="A13" s="12">
        <v>7</v>
      </c>
      <c r="B13" s="163" t="s">
        <v>171</v>
      </c>
      <c r="C13" s="154"/>
      <c r="D13" s="163" t="s">
        <v>42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6">
        <v>7</v>
      </c>
      <c r="R13" s="156"/>
      <c r="S13" s="156"/>
    </row>
    <row r="14" spans="1:19">
      <c r="A14" s="157">
        <v>8</v>
      </c>
      <c r="B14" s="165" t="s">
        <v>43</v>
      </c>
      <c r="C14" s="15">
        <v>17600</v>
      </c>
      <c r="D14" s="165" t="s">
        <v>44</v>
      </c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6">
        <v>5</v>
      </c>
      <c r="R14" s="156"/>
      <c r="S14" s="156"/>
    </row>
    <row r="15" spans="1:19">
      <c r="A15" s="157"/>
      <c r="B15" s="165"/>
      <c r="C15" s="15"/>
      <c r="D15" s="165" t="s">
        <v>45</v>
      </c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6">
        <v>1</v>
      </c>
      <c r="R15" s="156"/>
      <c r="S15" s="156"/>
    </row>
    <row r="16" spans="1:19">
      <c r="A16" s="157">
        <v>9</v>
      </c>
      <c r="B16" s="166" t="s">
        <v>46</v>
      </c>
      <c r="C16" s="16"/>
      <c r="D16" s="166" t="s">
        <v>47</v>
      </c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6">
        <v>1</v>
      </c>
      <c r="R16" s="156"/>
      <c r="S16" s="156"/>
    </row>
    <row r="17" spans="1:19">
      <c r="A17" s="157">
        <v>10</v>
      </c>
      <c r="B17" s="166" t="s">
        <v>48</v>
      </c>
      <c r="C17" s="16"/>
      <c r="D17" s="166" t="s">
        <v>49</v>
      </c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6">
        <v>1</v>
      </c>
      <c r="R17" s="156"/>
      <c r="S17" s="156"/>
    </row>
    <row r="18" spans="1:19">
      <c r="A18" s="157">
        <v>11</v>
      </c>
      <c r="B18" s="166" t="s">
        <v>50</v>
      </c>
      <c r="C18" s="16"/>
      <c r="D18" s="166" t="s">
        <v>51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6">
        <v>5</v>
      </c>
      <c r="R18" s="156"/>
      <c r="S18" s="156"/>
    </row>
    <row r="19" spans="1:19">
      <c r="A19" s="157">
        <v>12</v>
      </c>
      <c r="B19" s="166" t="s">
        <v>52</v>
      </c>
      <c r="C19" s="16"/>
      <c r="D19" s="166" t="s">
        <v>53</v>
      </c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6">
        <v>5</v>
      </c>
      <c r="R19" s="156"/>
      <c r="S19" s="156"/>
    </row>
    <row r="20" spans="1:19">
      <c r="A20" s="157">
        <v>13</v>
      </c>
      <c r="B20" s="166" t="s">
        <v>54</v>
      </c>
      <c r="C20" s="16"/>
      <c r="D20" s="166" t="s">
        <v>55</v>
      </c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6">
        <v>4</v>
      </c>
      <c r="R20" s="156"/>
      <c r="S20" s="156"/>
    </row>
    <row r="21" spans="1:19">
      <c r="A21" s="157">
        <v>14</v>
      </c>
      <c r="B21" s="165" t="s">
        <v>56</v>
      </c>
      <c r="C21" s="15">
        <v>21600</v>
      </c>
      <c r="D21" s="165" t="s">
        <v>57</v>
      </c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6">
        <v>3</v>
      </c>
      <c r="R21" s="156"/>
      <c r="S21" s="156"/>
    </row>
    <row r="22" spans="1:19">
      <c r="A22" s="157"/>
      <c r="B22" s="165"/>
      <c r="C22" s="15"/>
      <c r="D22" s="165" t="s">
        <v>58</v>
      </c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6">
        <v>2</v>
      </c>
      <c r="R22" s="156"/>
      <c r="S22" s="156"/>
    </row>
    <row r="23" spans="1:19">
      <c r="A23" s="157">
        <v>15</v>
      </c>
      <c r="B23" s="166" t="s">
        <v>59</v>
      </c>
      <c r="C23" s="16"/>
      <c r="D23" s="166" t="s">
        <v>60</v>
      </c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6">
        <v>3</v>
      </c>
      <c r="R23" s="156"/>
      <c r="S23" s="156"/>
    </row>
    <row r="24" spans="1:19">
      <c r="A24" s="157">
        <v>16</v>
      </c>
      <c r="B24" s="165" t="s">
        <v>61</v>
      </c>
      <c r="C24" s="15"/>
      <c r="D24" s="165" t="s">
        <v>62</v>
      </c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6">
        <v>3</v>
      </c>
      <c r="R24" s="156"/>
      <c r="S24" s="156"/>
    </row>
    <row r="25" spans="1:19">
      <c r="A25" s="157">
        <v>17</v>
      </c>
      <c r="B25" s="165" t="s">
        <v>63</v>
      </c>
      <c r="C25" s="15"/>
      <c r="D25" s="165" t="s">
        <v>64</v>
      </c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6">
        <v>2</v>
      </c>
      <c r="R25" s="156"/>
      <c r="S25" s="156"/>
    </row>
    <row r="26" spans="1:19">
      <c r="A26" s="157">
        <v>18</v>
      </c>
      <c r="B26" s="165" t="s">
        <v>65</v>
      </c>
      <c r="C26" s="15"/>
      <c r="D26" s="165" t="s">
        <v>66</v>
      </c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6">
        <v>2</v>
      </c>
      <c r="R26" s="156"/>
      <c r="S26" s="156"/>
    </row>
    <row r="27" spans="1:19">
      <c r="A27" s="157">
        <v>19</v>
      </c>
      <c r="B27" s="165" t="s">
        <v>67</v>
      </c>
      <c r="C27" s="15"/>
      <c r="D27" s="165" t="s">
        <v>68</v>
      </c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6">
        <v>3</v>
      </c>
      <c r="R27" s="156"/>
      <c r="S27" s="156"/>
    </row>
    <row r="28" spans="1:19">
      <c r="A28" s="157">
        <v>20</v>
      </c>
      <c r="B28" s="165" t="s">
        <v>69</v>
      </c>
      <c r="C28" s="15"/>
      <c r="D28" s="165" t="s">
        <v>70</v>
      </c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6">
        <v>2</v>
      </c>
      <c r="R28" s="156"/>
      <c r="S28" s="156"/>
    </row>
    <row r="29" spans="1:19">
      <c r="A29" s="157">
        <v>21</v>
      </c>
      <c r="B29" s="167" t="s">
        <v>71</v>
      </c>
      <c r="C29" s="1"/>
      <c r="D29" s="167" t="s">
        <v>72</v>
      </c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6">
        <v>3</v>
      </c>
      <c r="R29" s="156"/>
      <c r="S29" s="156"/>
    </row>
    <row r="30" spans="1:19">
      <c r="A30" s="157"/>
      <c r="B30" s="167"/>
      <c r="C30" s="1"/>
      <c r="D30" s="167" t="s">
        <v>73</v>
      </c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6">
        <v>1</v>
      </c>
      <c r="R30" s="156"/>
      <c r="S30" s="156"/>
    </row>
    <row r="31" spans="1:19">
      <c r="A31" s="157">
        <v>22</v>
      </c>
      <c r="B31" s="165" t="s">
        <v>74</v>
      </c>
      <c r="C31" s="15"/>
      <c r="D31" s="165" t="s">
        <v>75</v>
      </c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6">
        <v>3</v>
      </c>
      <c r="R31" s="156"/>
      <c r="S31" s="156"/>
    </row>
    <row r="32" spans="1:19">
      <c r="A32" s="157">
        <v>23</v>
      </c>
      <c r="B32" s="165" t="s">
        <v>76</v>
      </c>
      <c r="C32" s="17">
        <v>91200</v>
      </c>
      <c r="D32" s="178" t="s">
        <v>77</v>
      </c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6">
        <v>12</v>
      </c>
      <c r="R32" s="156"/>
      <c r="S32" s="156"/>
    </row>
    <row r="33" spans="1:19">
      <c r="A33" s="157">
        <v>24</v>
      </c>
      <c r="B33" s="168" t="s">
        <v>78</v>
      </c>
      <c r="C33" s="149"/>
      <c r="D33" s="168" t="s">
        <v>79</v>
      </c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6">
        <v>1</v>
      </c>
      <c r="R33" s="156"/>
      <c r="S33" s="156"/>
    </row>
    <row r="34" spans="1:19">
      <c r="A34" s="157">
        <v>25</v>
      </c>
      <c r="B34" s="168" t="s">
        <v>80</v>
      </c>
      <c r="C34" s="150"/>
      <c r="D34" s="179" t="s">
        <v>81</v>
      </c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6">
        <v>21</v>
      </c>
      <c r="R34" s="156"/>
      <c r="S34" s="156"/>
    </row>
    <row r="35" spans="1:19">
      <c r="A35" s="157">
        <v>26</v>
      </c>
      <c r="B35" s="168" t="s">
        <v>82</v>
      </c>
      <c r="C35" s="150"/>
      <c r="D35" s="179" t="s">
        <v>83</v>
      </c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6">
        <v>23</v>
      </c>
      <c r="R35" s="156"/>
      <c r="S35" s="156"/>
    </row>
    <row r="36" spans="1:19">
      <c r="A36" s="157">
        <v>27</v>
      </c>
      <c r="B36" s="168" t="s">
        <v>84</v>
      </c>
      <c r="C36" s="150"/>
      <c r="D36" s="179" t="s">
        <v>85</v>
      </c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6">
        <v>12</v>
      </c>
      <c r="R36" s="156"/>
      <c r="S36" s="156"/>
    </row>
    <row r="37" spans="1:19">
      <c r="A37" s="157">
        <v>28</v>
      </c>
      <c r="B37" s="168" t="s">
        <v>86</v>
      </c>
      <c r="C37" s="150"/>
      <c r="D37" s="179" t="s">
        <v>85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6">
        <v>2</v>
      </c>
      <c r="R37" s="156"/>
      <c r="S37" s="156"/>
    </row>
    <row r="38" spans="1:19">
      <c r="A38" s="157">
        <v>29</v>
      </c>
      <c r="B38" s="168" t="s">
        <v>87</v>
      </c>
      <c r="C38" s="150"/>
      <c r="D38" s="179" t="s">
        <v>88</v>
      </c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6">
        <v>5</v>
      </c>
      <c r="R38" s="156"/>
      <c r="S38" s="156"/>
    </row>
    <row r="39" spans="1:19">
      <c r="A39" s="157">
        <v>30</v>
      </c>
      <c r="B39" s="168" t="s">
        <v>89</v>
      </c>
      <c r="C39" s="150"/>
      <c r="D39" s="179" t="s">
        <v>90</v>
      </c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6">
        <v>17</v>
      </c>
      <c r="R39" s="156"/>
      <c r="S39" s="156"/>
    </row>
    <row r="40" spans="1:19">
      <c r="A40" s="157">
        <v>31</v>
      </c>
      <c r="B40" s="168" t="s">
        <v>91</v>
      </c>
      <c r="C40" s="150"/>
      <c r="D40" s="179" t="s">
        <v>92</v>
      </c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6">
        <v>17</v>
      </c>
      <c r="R40" s="156"/>
      <c r="S40" s="156"/>
    </row>
    <row r="41" spans="1:19">
      <c r="A41" s="157">
        <v>32</v>
      </c>
      <c r="B41" s="168" t="s">
        <v>93</v>
      </c>
      <c r="C41" s="150"/>
      <c r="D41" s="179" t="s">
        <v>94</v>
      </c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6">
        <v>4</v>
      </c>
      <c r="R41" s="156"/>
      <c r="S41" s="156"/>
    </row>
    <row r="42" spans="1:19">
      <c r="A42" s="157">
        <v>33</v>
      </c>
      <c r="B42" s="169" t="s">
        <v>95</v>
      </c>
      <c r="C42" s="151">
        <v>31200</v>
      </c>
      <c r="D42" s="169" t="s">
        <v>96</v>
      </c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6">
        <v>1</v>
      </c>
      <c r="R42" s="156"/>
      <c r="S42" s="156"/>
    </row>
    <row r="43" spans="1:19">
      <c r="A43" s="157"/>
      <c r="B43" s="170"/>
      <c r="C43" s="3"/>
      <c r="D43" s="170" t="s">
        <v>97</v>
      </c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6">
        <v>0</v>
      </c>
      <c r="R43" s="156"/>
      <c r="S43" s="156"/>
    </row>
    <row r="44" spans="1:19">
      <c r="A44" s="157"/>
      <c r="B44" s="170"/>
      <c r="C44" s="3"/>
      <c r="D44" s="170" t="s">
        <v>98</v>
      </c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6">
        <v>0</v>
      </c>
      <c r="R44" s="156"/>
      <c r="S44" s="156"/>
    </row>
    <row r="45" spans="1:19">
      <c r="A45" s="157"/>
      <c r="B45" s="170"/>
      <c r="C45" s="3"/>
      <c r="D45" s="170" t="s">
        <v>99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6">
        <v>0</v>
      </c>
      <c r="R45" s="156"/>
      <c r="S45" s="156"/>
    </row>
    <row r="46" spans="1:19">
      <c r="A46" s="157">
        <v>34</v>
      </c>
      <c r="B46" s="171" t="s">
        <v>100</v>
      </c>
      <c r="C46" s="4"/>
      <c r="D46" s="171" t="s">
        <v>101</v>
      </c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6">
        <v>4</v>
      </c>
      <c r="R46" s="156"/>
      <c r="S46" s="156"/>
    </row>
    <row r="47" spans="1:19">
      <c r="A47" s="157"/>
      <c r="B47" s="171"/>
      <c r="C47" s="4"/>
      <c r="D47" s="171" t="s">
        <v>102</v>
      </c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6">
        <v>0</v>
      </c>
      <c r="R47" s="156"/>
      <c r="S47" s="156"/>
    </row>
    <row r="48" spans="1:19">
      <c r="A48" s="157"/>
      <c r="B48" s="171"/>
      <c r="C48" s="4"/>
      <c r="D48" s="171" t="s">
        <v>103</v>
      </c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6">
        <v>0</v>
      </c>
      <c r="R48" s="156"/>
      <c r="S48" s="156"/>
    </row>
    <row r="49" spans="1:19">
      <c r="A49" s="157">
        <v>35</v>
      </c>
      <c r="B49" s="172" t="s">
        <v>104</v>
      </c>
      <c r="C49" s="5"/>
      <c r="D49" s="172" t="s">
        <v>105</v>
      </c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6">
        <v>2</v>
      </c>
      <c r="R49" s="156"/>
      <c r="S49" s="156"/>
    </row>
    <row r="50" spans="1:19">
      <c r="A50" s="157">
        <v>36</v>
      </c>
      <c r="B50" s="171" t="s">
        <v>106</v>
      </c>
      <c r="C50" s="4"/>
      <c r="D50" s="171" t="s">
        <v>107</v>
      </c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6">
        <v>0</v>
      </c>
      <c r="R50" s="156"/>
      <c r="S50" s="156"/>
    </row>
    <row r="51" spans="1:19">
      <c r="A51" s="157"/>
      <c r="B51" s="171"/>
      <c r="C51" s="4"/>
      <c r="D51" s="171" t="s">
        <v>108</v>
      </c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6">
        <v>2</v>
      </c>
      <c r="R51" s="156"/>
      <c r="S51" s="156"/>
    </row>
    <row r="52" spans="1:19">
      <c r="A52" s="157">
        <v>37</v>
      </c>
      <c r="B52" s="171" t="s">
        <v>109</v>
      </c>
      <c r="C52" s="4"/>
      <c r="D52" s="171" t="s">
        <v>110</v>
      </c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6">
        <v>1</v>
      </c>
      <c r="R52" s="156"/>
      <c r="S52" s="156"/>
    </row>
    <row r="53" spans="1:19">
      <c r="A53" s="157"/>
      <c r="B53" s="171"/>
      <c r="C53" s="4"/>
      <c r="D53" s="171" t="s">
        <v>111</v>
      </c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6">
        <v>1</v>
      </c>
      <c r="R53" s="156"/>
      <c r="S53" s="156"/>
    </row>
    <row r="54" spans="1:19">
      <c r="A54" s="157"/>
      <c r="B54" s="171"/>
      <c r="C54" s="4"/>
      <c r="D54" s="171" t="s">
        <v>112</v>
      </c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6">
        <v>1</v>
      </c>
      <c r="R54" s="156"/>
      <c r="S54" s="156"/>
    </row>
    <row r="55" spans="1:19">
      <c r="A55" s="157"/>
      <c r="B55" s="171"/>
      <c r="C55" s="4"/>
      <c r="D55" s="171" t="s">
        <v>113</v>
      </c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6">
        <v>1</v>
      </c>
      <c r="R55" s="156"/>
      <c r="S55" s="156"/>
    </row>
    <row r="56" spans="1:19">
      <c r="A56" s="157">
        <v>38</v>
      </c>
      <c r="B56" s="171" t="s">
        <v>114</v>
      </c>
      <c r="C56" s="4"/>
      <c r="D56" s="171" t="s">
        <v>115</v>
      </c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6">
        <v>1</v>
      </c>
      <c r="R56" s="156"/>
      <c r="S56" s="156"/>
    </row>
    <row r="57" spans="1:19">
      <c r="A57" s="157"/>
      <c r="B57" s="171"/>
      <c r="C57" s="4"/>
      <c r="D57" s="171" t="s">
        <v>116</v>
      </c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6">
        <v>6</v>
      </c>
      <c r="R57" s="156"/>
      <c r="S57" s="156"/>
    </row>
    <row r="58" spans="1:19">
      <c r="A58" s="157">
        <v>39</v>
      </c>
      <c r="B58" s="173" t="s">
        <v>117</v>
      </c>
      <c r="C58" s="4"/>
      <c r="D58" s="171" t="s">
        <v>118</v>
      </c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6">
        <v>5</v>
      </c>
      <c r="R58" s="156"/>
      <c r="S58" s="156"/>
    </row>
    <row r="59" spans="1:19">
      <c r="A59" s="157"/>
      <c r="B59" s="173"/>
      <c r="C59" s="4"/>
      <c r="D59" s="171" t="s">
        <v>119</v>
      </c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6">
        <v>7</v>
      </c>
      <c r="R59" s="156"/>
      <c r="S59" s="156"/>
    </row>
    <row r="60" spans="1:19">
      <c r="A60" s="157">
        <v>40</v>
      </c>
      <c r="B60" s="173" t="s">
        <v>120</v>
      </c>
      <c r="C60" s="4"/>
      <c r="D60" s="171" t="s">
        <v>121</v>
      </c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6">
        <v>7</v>
      </c>
      <c r="R60" s="156"/>
      <c r="S60" s="156"/>
    </row>
    <row r="61" spans="1:19">
      <c r="A61" s="157"/>
      <c r="B61" s="172"/>
      <c r="C61" s="6"/>
      <c r="D61" s="180" t="s">
        <v>122</v>
      </c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6">
        <v>0</v>
      </c>
      <c r="R61" s="156"/>
      <c r="S61" s="156"/>
    </row>
    <row r="62" spans="1:19">
      <c r="A62" s="157">
        <v>41</v>
      </c>
      <c r="B62" s="169" t="s">
        <v>123</v>
      </c>
      <c r="C62" s="2">
        <v>20000</v>
      </c>
      <c r="D62" s="169" t="s">
        <v>124</v>
      </c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6">
        <v>7</v>
      </c>
      <c r="R62" s="156"/>
      <c r="S62" s="156"/>
    </row>
    <row r="63" spans="1:19">
      <c r="A63" s="157">
        <v>42</v>
      </c>
      <c r="B63" s="172" t="s">
        <v>125</v>
      </c>
      <c r="C63" s="5"/>
      <c r="D63" s="172" t="s">
        <v>126</v>
      </c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6">
        <v>1</v>
      </c>
      <c r="R63" s="156"/>
      <c r="S63" s="156"/>
    </row>
    <row r="64" spans="1:19">
      <c r="A64" s="157">
        <v>43</v>
      </c>
      <c r="B64" s="172" t="s">
        <v>127</v>
      </c>
      <c r="C64" s="5"/>
      <c r="D64" s="172" t="s">
        <v>128</v>
      </c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6">
        <v>3</v>
      </c>
      <c r="R64" s="156"/>
      <c r="S64" s="156"/>
    </row>
    <row r="65" spans="1:19">
      <c r="A65" s="157"/>
      <c r="B65" s="172"/>
      <c r="C65" s="5"/>
      <c r="D65" s="172" t="s">
        <v>129</v>
      </c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6">
        <v>1</v>
      </c>
      <c r="R65" s="156"/>
      <c r="S65" s="156"/>
    </row>
    <row r="66" spans="1:19">
      <c r="A66" s="157">
        <v>44</v>
      </c>
      <c r="B66" s="172" t="s">
        <v>130</v>
      </c>
      <c r="C66" s="5"/>
      <c r="D66" s="172" t="s">
        <v>131</v>
      </c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6">
        <v>8</v>
      </c>
      <c r="R66" s="156"/>
      <c r="S66" s="156"/>
    </row>
    <row r="67" spans="1:19">
      <c r="A67" s="157">
        <v>45</v>
      </c>
      <c r="B67" s="172" t="s">
        <v>132</v>
      </c>
      <c r="C67" s="5"/>
      <c r="D67" s="172" t="s">
        <v>133</v>
      </c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6">
        <v>4</v>
      </c>
      <c r="R67" s="156"/>
      <c r="S67" s="156"/>
    </row>
    <row r="68" spans="1:19">
      <c r="A68" s="157"/>
      <c r="B68" s="172"/>
      <c r="C68" s="7"/>
      <c r="D68" s="181" t="s">
        <v>134</v>
      </c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6">
        <v>1</v>
      </c>
      <c r="R68" s="156"/>
      <c r="S68" s="156"/>
    </row>
    <row r="69" spans="1:19">
      <c r="A69" s="157">
        <v>46</v>
      </c>
      <c r="B69" s="165" t="s">
        <v>135</v>
      </c>
      <c r="C69" s="15">
        <v>27200</v>
      </c>
      <c r="D69" s="165" t="s">
        <v>136</v>
      </c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6">
        <v>5</v>
      </c>
      <c r="R69" s="156"/>
      <c r="S69" s="156"/>
    </row>
    <row r="70" spans="1:19">
      <c r="A70" s="157">
        <v>47</v>
      </c>
      <c r="B70" s="166" t="s">
        <v>137</v>
      </c>
      <c r="C70" s="16"/>
      <c r="D70" s="165" t="s">
        <v>136</v>
      </c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6">
        <v>6</v>
      </c>
      <c r="R70" s="156"/>
      <c r="S70" s="156"/>
    </row>
    <row r="71" spans="1:19">
      <c r="A71" s="157">
        <v>48</v>
      </c>
      <c r="B71" s="165" t="s">
        <v>138</v>
      </c>
      <c r="C71" s="15"/>
      <c r="D71" s="165" t="s">
        <v>139</v>
      </c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6">
        <v>2</v>
      </c>
      <c r="R71" s="156"/>
      <c r="S71" s="156"/>
    </row>
    <row r="72" spans="1:19">
      <c r="A72" s="157"/>
      <c r="B72" s="165"/>
      <c r="C72" s="15"/>
      <c r="D72" s="165" t="s">
        <v>140</v>
      </c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6">
        <v>2</v>
      </c>
      <c r="R72" s="156"/>
      <c r="S72" s="156"/>
    </row>
    <row r="73" spans="1:19">
      <c r="A73" s="157">
        <v>49</v>
      </c>
      <c r="B73" s="165" t="s">
        <v>141</v>
      </c>
      <c r="C73" s="15"/>
      <c r="D73" s="165" t="s">
        <v>140</v>
      </c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6">
        <v>0</v>
      </c>
      <c r="R73" s="156"/>
      <c r="S73" s="156"/>
    </row>
    <row r="74" spans="1:19">
      <c r="A74" s="157">
        <v>50</v>
      </c>
      <c r="B74" s="165" t="s">
        <v>142</v>
      </c>
      <c r="C74" s="15"/>
      <c r="D74" s="165" t="s">
        <v>143</v>
      </c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6">
        <v>5</v>
      </c>
      <c r="R74" s="156"/>
      <c r="S74" s="156"/>
    </row>
    <row r="75" spans="1:19">
      <c r="A75" s="157">
        <v>51</v>
      </c>
      <c r="B75" s="165" t="s">
        <v>144</v>
      </c>
      <c r="C75" s="15"/>
      <c r="D75" s="165" t="s">
        <v>145</v>
      </c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6">
        <v>3</v>
      </c>
      <c r="R75" s="156"/>
      <c r="S75" s="156"/>
    </row>
    <row r="76" spans="1:19">
      <c r="A76" s="157">
        <v>52</v>
      </c>
      <c r="B76" s="165" t="s">
        <v>146</v>
      </c>
      <c r="C76" s="15"/>
      <c r="D76" s="165" t="s">
        <v>147</v>
      </c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6">
        <v>1</v>
      </c>
      <c r="R76" s="156"/>
      <c r="S76" s="156"/>
    </row>
    <row r="77" spans="1:19">
      <c r="A77" s="157">
        <v>53</v>
      </c>
      <c r="B77" s="167" t="s">
        <v>148</v>
      </c>
      <c r="C77" s="1"/>
      <c r="D77" s="167" t="s">
        <v>149</v>
      </c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6">
        <v>4</v>
      </c>
      <c r="R77" s="156"/>
      <c r="S77" s="156"/>
    </row>
    <row r="78" spans="1:19">
      <c r="A78" s="157">
        <v>54</v>
      </c>
      <c r="B78" s="165" t="s">
        <v>150</v>
      </c>
      <c r="C78" s="15"/>
      <c r="D78" s="165" t="s">
        <v>151</v>
      </c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6">
        <v>6</v>
      </c>
      <c r="R78" s="156"/>
      <c r="S78" s="156"/>
    </row>
    <row r="79" spans="1:19">
      <c r="A79" s="157">
        <v>55</v>
      </c>
      <c r="B79" s="165" t="s">
        <v>152</v>
      </c>
      <c r="C79" s="15">
        <v>20000</v>
      </c>
      <c r="D79" s="165" t="s">
        <v>153</v>
      </c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6">
        <v>19</v>
      </c>
      <c r="R79" s="156"/>
      <c r="S79" s="156"/>
    </row>
    <row r="80" spans="1:19">
      <c r="A80" s="157">
        <v>56</v>
      </c>
      <c r="B80" s="174" t="s">
        <v>154</v>
      </c>
      <c r="C80" s="18"/>
      <c r="D80" s="174" t="s">
        <v>155</v>
      </c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6">
        <v>2</v>
      </c>
      <c r="R80" s="156"/>
      <c r="S80" s="156"/>
    </row>
    <row r="81" spans="1:19">
      <c r="A81" s="157">
        <v>57</v>
      </c>
      <c r="B81" s="175" t="s">
        <v>156</v>
      </c>
      <c r="C81" s="19"/>
      <c r="D81" s="175" t="s">
        <v>157</v>
      </c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6">
        <v>3</v>
      </c>
      <c r="R81" s="156"/>
      <c r="S81" s="156"/>
    </row>
    <row r="82" spans="1:19">
      <c r="A82" s="157">
        <v>58</v>
      </c>
      <c r="B82" s="175" t="s">
        <v>158</v>
      </c>
      <c r="C82" s="19"/>
      <c r="D82" s="175" t="s">
        <v>159</v>
      </c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6">
        <v>0</v>
      </c>
      <c r="R82" s="156"/>
      <c r="S82" s="156"/>
    </row>
    <row r="83" spans="1:19">
      <c r="A83" s="157">
        <v>59</v>
      </c>
      <c r="B83" s="175" t="s">
        <v>160</v>
      </c>
      <c r="C83" s="19"/>
      <c r="D83" s="175" t="s">
        <v>161</v>
      </c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6">
        <v>0</v>
      </c>
      <c r="R83" s="156"/>
      <c r="S83" s="156"/>
    </row>
    <row r="84" spans="1:19">
      <c r="A84" s="157">
        <v>60</v>
      </c>
      <c r="B84" s="175" t="s">
        <v>162</v>
      </c>
      <c r="C84" s="19"/>
      <c r="D84" s="175" t="s">
        <v>163</v>
      </c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6">
        <v>1</v>
      </c>
      <c r="R84" s="156"/>
      <c r="S84" s="156"/>
    </row>
    <row r="85" spans="1:19">
      <c r="A85" s="157">
        <v>61</v>
      </c>
      <c r="B85" s="175" t="s">
        <v>164</v>
      </c>
      <c r="C85" s="19"/>
      <c r="D85" s="175" t="s">
        <v>165</v>
      </c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6">
        <v>0</v>
      </c>
      <c r="R85" s="156"/>
      <c r="S85" s="156"/>
    </row>
    <row r="86" spans="1:19" s="23" customFormat="1">
      <c r="A86" s="157">
        <v>62</v>
      </c>
      <c r="B86" s="176" t="s">
        <v>166</v>
      </c>
      <c r="C86" s="20"/>
      <c r="D86" s="176" t="s">
        <v>165</v>
      </c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6">
        <v>0</v>
      </c>
      <c r="R86" s="156"/>
      <c r="S86" s="156"/>
    </row>
    <row r="87" spans="1:19">
      <c r="A87" s="10" t="s">
        <v>20</v>
      </c>
      <c r="B87" s="158"/>
      <c r="C87" s="158">
        <f>SUM(C5:C86)</f>
        <v>336800</v>
      </c>
      <c r="D87" s="158"/>
      <c r="E87" s="158">
        <f>+SUBTOTAL(109,E5:E86)</f>
        <v>0</v>
      </c>
      <c r="F87" s="158">
        <f t="shared" ref="F87:S87" si="0">+SUBTOTAL(109,F5:F86)</f>
        <v>0</v>
      </c>
      <c r="G87" s="158">
        <f t="shared" si="0"/>
        <v>0</v>
      </c>
      <c r="H87" s="158">
        <f t="shared" si="0"/>
        <v>0</v>
      </c>
      <c r="I87" s="158">
        <f t="shared" si="0"/>
        <v>0</v>
      </c>
      <c r="J87" s="158">
        <f t="shared" si="0"/>
        <v>0</v>
      </c>
      <c r="K87" s="158">
        <f t="shared" si="0"/>
        <v>0</v>
      </c>
      <c r="L87" s="158">
        <f t="shared" si="0"/>
        <v>0</v>
      </c>
      <c r="M87" s="158">
        <f t="shared" si="0"/>
        <v>0</v>
      </c>
      <c r="N87" s="158">
        <f t="shared" si="0"/>
        <v>0</v>
      </c>
      <c r="O87" s="158">
        <f t="shared" si="0"/>
        <v>0</v>
      </c>
      <c r="P87" s="158">
        <f t="shared" si="0"/>
        <v>0</v>
      </c>
      <c r="Q87" s="158">
        <f t="shared" si="0"/>
        <v>421</v>
      </c>
      <c r="R87" s="158">
        <f t="shared" si="0"/>
        <v>0</v>
      </c>
      <c r="S87" s="158">
        <f t="shared" si="0"/>
        <v>0</v>
      </c>
    </row>
  </sheetData>
  <mergeCells count="11">
    <mergeCell ref="D2:D4"/>
    <mergeCell ref="C2:C4"/>
    <mergeCell ref="B2:B4"/>
    <mergeCell ref="A2:A4"/>
    <mergeCell ref="E2:S2"/>
    <mergeCell ref="E3:G3"/>
    <mergeCell ref="H3:J3"/>
    <mergeCell ref="K3:M3"/>
    <mergeCell ref="N3:P3"/>
    <mergeCell ref="Q3:S3"/>
    <mergeCell ref="A1:S1"/>
  </mergeCells>
  <pageMargins left="0.70866141732283472" right="0.70866141732283472" top="0.74803149606299213" bottom="0.74803149606299213" header="0.31496062992125984" footer="0.31496062992125984"/>
  <pageSetup paperSize="8" orientation="portrait" r:id="rId1"/>
  <rowBreaks count="1" manualBreakCount="1">
    <brk id="5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333F-4C0D-4903-B6F8-EB7A7A208B77}">
  <dimension ref="A1:X12"/>
  <sheetViews>
    <sheetView tabSelected="1" zoomScale="115" zoomScaleNormal="115" workbookViewId="0">
      <selection activeCell="C12" sqref="C12"/>
    </sheetView>
  </sheetViews>
  <sheetFormatPr defaultColWidth="9.140625" defaultRowHeight="21"/>
  <cols>
    <col min="1" max="1" width="7.140625" style="26" customWidth="1"/>
    <col min="2" max="2" width="10.7109375" style="8" customWidth="1"/>
    <col min="3" max="3" width="14.7109375" style="8" bestFit="1" customWidth="1"/>
    <col min="4" max="4" width="16.7109375" style="8" customWidth="1"/>
    <col min="5" max="7" width="8.85546875" style="8" customWidth="1"/>
    <col min="8" max="10" width="8.5703125" style="8" customWidth="1"/>
    <col min="11" max="13" width="8.7109375" style="8" customWidth="1"/>
    <col min="14" max="16" width="8.42578125" style="8" customWidth="1"/>
    <col min="17" max="17" width="26.140625" style="8" customWidth="1"/>
    <col min="18" max="20" width="9.140625" style="8"/>
    <col min="21" max="21" width="5.5703125" style="8" bestFit="1" customWidth="1"/>
    <col min="22" max="22" width="9.140625" style="8"/>
    <col min="23" max="23" width="12.5703125" style="8" bestFit="1" customWidth="1"/>
    <col min="24" max="16384" width="9.140625" style="8"/>
  </cols>
  <sheetData>
    <row r="1" spans="1:24" s="9" customFormat="1">
      <c r="A1" s="71" t="s">
        <v>21</v>
      </c>
      <c r="B1" s="71"/>
      <c r="C1" s="71"/>
      <c r="D1" s="71"/>
      <c r="E1" s="85"/>
      <c r="F1" s="85"/>
      <c r="G1" s="85"/>
      <c r="H1" s="85"/>
      <c r="I1" s="85"/>
      <c r="J1" s="85"/>
      <c r="K1" s="85"/>
      <c r="L1" s="68"/>
      <c r="M1" s="68"/>
      <c r="N1" s="68"/>
      <c r="O1" s="68"/>
    </row>
    <row r="2" spans="1:24" s="23" customFormat="1" ht="18.75">
      <c r="A2" s="72" t="s">
        <v>12</v>
      </c>
      <c r="B2" s="72" t="s">
        <v>1</v>
      </c>
      <c r="C2" s="72" t="s">
        <v>30</v>
      </c>
      <c r="D2" s="72" t="s">
        <v>2</v>
      </c>
      <c r="E2" s="69" t="s">
        <v>26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4" s="23" customFormat="1" ht="18.75" customHeight="1">
      <c r="A3" s="73"/>
      <c r="B3" s="73"/>
      <c r="C3" s="73"/>
      <c r="D3" s="73"/>
      <c r="E3" s="148" t="s">
        <v>25</v>
      </c>
      <c r="F3" s="160"/>
      <c r="G3" s="160"/>
      <c r="H3" s="160"/>
      <c r="I3" s="160"/>
      <c r="J3" s="160"/>
      <c r="K3" s="160"/>
      <c r="L3" s="160"/>
      <c r="M3" s="161"/>
      <c r="N3" s="78" t="s">
        <v>178</v>
      </c>
      <c r="O3" s="79"/>
      <c r="P3" s="80"/>
    </row>
    <row r="4" spans="1:24" s="23" customFormat="1" ht="18.75">
      <c r="A4" s="73"/>
      <c r="B4" s="73"/>
      <c r="C4" s="73"/>
      <c r="D4" s="73"/>
      <c r="E4" s="148" t="s">
        <v>22</v>
      </c>
      <c r="F4" s="160"/>
      <c r="G4" s="161"/>
      <c r="H4" s="148" t="s">
        <v>23</v>
      </c>
      <c r="I4" s="160"/>
      <c r="J4" s="161"/>
      <c r="K4" s="148" t="s">
        <v>24</v>
      </c>
      <c r="L4" s="160"/>
      <c r="M4" s="161"/>
      <c r="N4" s="81"/>
      <c r="O4" s="82"/>
      <c r="P4" s="83"/>
    </row>
    <row r="5" spans="1:24" s="23" customFormat="1" ht="18.75">
      <c r="A5" s="74"/>
      <c r="B5" s="74"/>
      <c r="C5" s="74"/>
      <c r="D5" s="74"/>
      <c r="E5" s="10" t="s">
        <v>13</v>
      </c>
      <c r="F5" s="10" t="s">
        <v>8</v>
      </c>
      <c r="G5" s="10" t="s">
        <v>9</v>
      </c>
      <c r="H5" s="10" t="s">
        <v>13</v>
      </c>
      <c r="I5" s="10" t="s">
        <v>8</v>
      </c>
      <c r="J5" s="10" t="s">
        <v>9</v>
      </c>
      <c r="K5" s="10" t="s">
        <v>13</v>
      </c>
      <c r="L5" s="10" t="s">
        <v>8</v>
      </c>
      <c r="M5" s="10" t="s">
        <v>9</v>
      </c>
      <c r="N5" s="10" t="s">
        <v>13</v>
      </c>
      <c r="O5" s="10" t="s">
        <v>8</v>
      </c>
      <c r="P5" s="10" t="s">
        <v>9</v>
      </c>
    </row>
    <row r="6" spans="1:24" s="153" customFormat="1" ht="18.75">
      <c r="A6" s="157">
        <v>1</v>
      </c>
      <c r="B6" s="56" t="s">
        <v>167</v>
      </c>
      <c r="C6" s="182">
        <v>335000</v>
      </c>
      <c r="D6" s="157" t="s">
        <v>168</v>
      </c>
      <c r="E6" s="183">
        <v>90</v>
      </c>
      <c r="F6" s="183"/>
      <c r="G6" s="183"/>
      <c r="H6" s="183">
        <v>40</v>
      </c>
      <c r="I6" s="183"/>
      <c r="J6" s="183"/>
      <c r="K6" s="183">
        <v>0</v>
      </c>
      <c r="L6" s="183"/>
      <c r="M6" s="183"/>
      <c r="N6" s="183">
        <v>80</v>
      </c>
      <c r="O6" s="183"/>
      <c r="P6" s="183"/>
    </row>
    <row r="7" spans="1:24" s="153" customFormat="1" ht="18.75">
      <c r="A7" s="10" t="s">
        <v>20</v>
      </c>
      <c r="B7" s="158"/>
      <c r="C7" s="158">
        <f>+SUBTOTAL(109,C6:C6)</f>
        <v>335000</v>
      </c>
      <c r="D7" s="158"/>
      <c r="E7" s="158">
        <f>+SUBTOTAL(109,E6:E6)</f>
        <v>90</v>
      </c>
      <c r="F7" s="158">
        <f t="shared" ref="F7:P7" si="0">+SUBTOTAL(109,F6:F6)</f>
        <v>0</v>
      </c>
      <c r="G7" s="158">
        <f t="shared" si="0"/>
        <v>0</v>
      </c>
      <c r="H7" s="158">
        <f t="shared" si="0"/>
        <v>40</v>
      </c>
      <c r="I7" s="158">
        <f t="shared" si="0"/>
        <v>0</v>
      </c>
      <c r="J7" s="158">
        <f t="shared" si="0"/>
        <v>0</v>
      </c>
      <c r="K7" s="158">
        <f t="shared" si="0"/>
        <v>0</v>
      </c>
      <c r="L7" s="158">
        <f t="shared" si="0"/>
        <v>0</v>
      </c>
      <c r="M7" s="158">
        <f t="shared" si="0"/>
        <v>0</v>
      </c>
      <c r="N7" s="158">
        <f t="shared" si="0"/>
        <v>80</v>
      </c>
      <c r="O7" s="158">
        <f t="shared" si="0"/>
        <v>0</v>
      </c>
      <c r="P7" s="158">
        <f t="shared" si="0"/>
        <v>0</v>
      </c>
    </row>
    <row r="9" spans="1:24" s="9" customFormat="1">
      <c r="A9" s="85" t="s">
        <v>169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</row>
    <row r="10" spans="1:24">
      <c r="A10" s="28" t="s">
        <v>12</v>
      </c>
      <c r="B10" s="28" t="s">
        <v>1</v>
      </c>
      <c r="C10" s="28" t="s">
        <v>30</v>
      </c>
      <c r="D10" s="28" t="s">
        <v>2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84"/>
      <c r="Q10" s="84"/>
      <c r="R10" s="84"/>
      <c r="S10" s="84"/>
      <c r="T10" s="84"/>
      <c r="U10" s="84"/>
    </row>
    <row r="11" spans="1:24">
      <c r="A11" s="14">
        <v>1</v>
      </c>
      <c r="B11" s="25" t="s">
        <v>167</v>
      </c>
      <c r="C11" s="13">
        <v>3067570</v>
      </c>
      <c r="D11" s="14" t="s">
        <v>168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84"/>
      <c r="S11" s="84"/>
      <c r="T11" s="84"/>
      <c r="U11" s="84"/>
    </row>
    <row r="12" spans="1:24">
      <c r="A12" s="21" t="s">
        <v>20</v>
      </c>
      <c r="B12" s="22"/>
      <c r="C12" s="30">
        <f>SUM(C11:C11)</f>
        <v>3067570</v>
      </c>
      <c r="D12" s="22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84"/>
      <c r="S12" s="84"/>
      <c r="T12" s="84"/>
      <c r="U12" s="84"/>
    </row>
  </sheetData>
  <mergeCells count="16">
    <mergeCell ref="A2:A5"/>
    <mergeCell ref="R12:U12"/>
    <mergeCell ref="P10:Q10"/>
    <mergeCell ref="R10:U10"/>
    <mergeCell ref="R11:U11"/>
    <mergeCell ref="A9:X9"/>
    <mergeCell ref="A1:K1"/>
    <mergeCell ref="E2:P2"/>
    <mergeCell ref="E4:G4"/>
    <mergeCell ref="H4:J4"/>
    <mergeCell ref="E3:M3"/>
    <mergeCell ref="K4:M4"/>
    <mergeCell ref="N3:P4"/>
    <mergeCell ref="D2:D5"/>
    <mergeCell ref="C2:C5"/>
    <mergeCell ref="B2:B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7</vt:i4>
      </vt:variant>
    </vt:vector>
  </HeadingPairs>
  <TitlesOfParts>
    <vt:vector size="11" baseType="lpstr">
      <vt:lpstr>12เดือน(ก.1)</vt:lpstr>
      <vt:lpstr>12เดือน(ก.2)</vt:lpstr>
      <vt:lpstr>12เดือน(ก.3)</vt:lpstr>
      <vt:lpstr>12เดือน(ก.4+5)</vt:lpstr>
      <vt:lpstr>'12เดือน(ก.1)'!Print_Area</vt:lpstr>
      <vt:lpstr>'12เดือน(ก.2)'!Print_Area</vt:lpstr>
      <vt:lpstr>'12เดือน(ก.3)'!Print_Area</vt:lpstr>
      <vt:lpstr>'12เดือน(ก.4+5)'!Print_Area</vt:lpstr>
      <vt:lpstr>'12เดือน(ก.1)'!Print_Titles</vt:lpstr>
      <vt:lpstr>'12เดือน(ก.2)'!Print_Titles</vt:lpstr>
      <vt:lpstr>'12เดือน(ก.3)'!Print_Titles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SAWITREE DEEIN</dc:creator>
  <cp:lastModifiedBy>SAWITREE DEEIN</cp:lastModifiedBy>
  <cp:lastPrinted>2024-06-18T09:10:51Z</cp:lastPrinted>
  <dcterms:created xsi:type="dcterms:W3CDTF">2024-05-16T08:16:55Z</dcterms:created>
  <dcterms:modified xsi:type="dcterms:W3CDTF">2024-09-23T06:50:10Z</dcterms:modified>
</cp:coreProperties>
</file>